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480" windowHeight="7980" tabRatio="719" activeTab="0"/>
  </bookViews>
  <sheets>
    <sheet name="PL IPA-A raw" sheetId="1" r:id="rId1"/>
    <sheet name="PL IPA-A eq" sheetId="2" r:id="rId2"/>
    <sheet name="BP IPA-A raw" sheetId="3" r:id="rId3"/>
    <sheet name="BP IPA-A eq" sheetId="4" r:id="rId4"/>
    <sheet name="SQ IPA-A raw" sheetId="5" r:id="rId5"/>
    <sheet name="SQ IPA_A eq" sheetId="6" r:id="rId6"/>
    <sheet name="DL IPA-A raw" sheetId="7" r:id="rId7"/>
    <sheet name="DL IPA-A eq" sheetId="8" r:id="rId8"/>
    <sheet name="PL IPA raw" sheetId="9" r:id="rId9"/>
    <sheet name="PL IPA eq" sheetId="10" r:id="rId10"/>
    <sheet name="BP IPA raw" sheetId="11" r:id="rId11"/>
    <sheet name="BP IPA (СОВ)" sheetId="12" r:id="rId12"/>
    <sheet name="BP IPA eq" sheetId="13" r:id="rId13"/>
    <sheet name="SQ IPA raw" sheetId="14" r:id="rId14"/>
    <sheet name="SQ IPA eq" sheetId="15" r:id="rId15"/>
    <sheet name="DL IPA raw" sheetId="16" r:id="rId16"/>
    <sheet name="DL IPA eq" sheetId="17" r:id="rId17"/>
  </sheets>
  <definedNames/>
  <calcPr fullCalcOnLoad="1"/>
</workbook>
</file>

<file path=xl/sharedStrings.xml><?xml version="1.0" encoding="utf-8"?>
<sst xmlns="http://schemas.openxmlformats.org/spreadsheetml/2006/main" count="1306" uniqueCount="382">
  <si>
    <t>Сумма</t>
  </si>
  <si>
    <t>ФИО</t>
  </si>
  <si>
    <t>Место</t>
  </si>
  <si>
    <t>В/К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</si>
  <si>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</si>
  <si>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</si>
  <si>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</si>
  <si>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</si>
  <si>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</si>
  <si>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</si>
  <si>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</si>
  <si>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</si>
  <si>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</si>
  <si>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</si>
  <si>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</si>
  <si>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</si>
  <si>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</si>
  <si>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</si>
  <si>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Зотов Алексей</t>
  </si>
  <si>
    <t>Маркашов Валерий</t>
  </si>
  <si>
    <t>Орешкин Иван</t>
  </si>
  <si>
    <t>Жариков Алексей</t>
  </si>
  <si>
    <t>WR</t>
  </si>
  <si>
    <t>Пауэрлифтинг IPA-A безэкипировочный</t>
  </si>
  <si>
    <t>Женщины</t>
  </si>
  <si>
    <t>Мужчины</t>
  </si>
  <si>
    <t>Пауэрлифтинг IPA-A экипировочный</t>
  </si>
  <si>
    <t>Пауэрлифтинг IPA безэкипировочный</t>
  </si>
  <si>
    <t>Пауэрлифтинг IPA экипировочный</t>
  </si>
  <si>
    <t>Жим лёжа IPA безэкипировочный</t>
  </si>
  <si>
    <t>Жим лёжа IPA экипировочный</t>
  </si>
  <si>
    <t>Жим лёжа IPA-A безэкипировочный</t>
  </si>
  <si>
    <t>Жим лёжа IPA-A экипировочный</t>
  </si>
  <si>
    <t>ER</t>
  </si>
  <si>
    <t>Таганова Ирина</t>
  </si>
  <si>
    <t>Смирнова Светлана</t>
  </si>
  <si>
    <t>Зотова Олеся</t>
  </si>
  <si>
    <t>12.09.1984</t>
  </si>
  <si>
    <t>Попов Дмитрий</t>
  </si>
  <si>
    <t>Веденеев Павел</t>
  </si>
  <si>
    <t>Шишкин Дмитрий</t>
  </si>
  <si>
    <t>12.09.1980</t>
  </si>
  <si>
    <t>Становая тяга IPA-A безэкипировочный</t>
  </si>
  <si>
    <t>Становая тяга IPA-A экипировочный</t>
  </si>
  <si>
    <t>Становая тяга IPA безэкипировочный</t>
  </si>
  <si>
    <t>Становая тяга IPA экипировочный</t>
  </si>
  <si>
    <t>Спирина Дарья</t>
  </si>
  <si>
    <t>05.07.1986</t>
  </si>
  <si>
    <t>Кириндясов Андрей</t>
  </si>
  <si>
    <t>Клопков Илья</t>
  </si>
  <si>
    <t>03.05.1994</t>
  </si>
  <si>
    <t>20.03.1988</t>
  </si>
  <si>
    <t>Скориков Андрей</t>
  </si>
  <si>
    <t>Иванов Никита</t>
  </si>
  <si>
    <t>20.05.1996</t>
  </si>
  <si>
    <t>Хрипунов Евгений</t>
  </si>
  <si>
    <t>19.02.1971</t>
  </si>
  <si>
    <t>н/з</t>
  </si>
  <si>
    <t>RR</t>
  </si>
  <si>
    <t>Саратовская обл.</t>
  </si>
  <si>
    <t>г. Саратов</t>
  </si>
  <si>
    <t>open</t>
  </si>
  <si>
    <t>г. Балашов</t>
  </si>
  <si>
    <t>teen 18-19</t>
  </si>
  <si>
    <t>Винс Юлия</t>
  </si>
  <si>
    <t>г. Энгельс</t>
  </si>
  <si>
    <t>teen 16-17</t>
  </si>
  <si>
    <t>Полевщикова Валерия</t>
  </si>
  <si>
    <t>Челябинская обл.</t>
  </si>
  <si>
    <t>г. Озерск</t>
  </si>
  <si>
    <t>teen 13-15</t>
  </si>
  <si>
    <t>г. Пугачев</t>
  </si>
  <si>
    <t>Кусмарцев Савелий</t>
  </si>
  <si>
    <t>г. Красноармейск</t>
  </si>
  <si>
    <t>teen 8-12</t>
  </si>
  <si>
    <t>junior</t>
  </si>
  <si>
    <t>Талалаев Глеб</t>
  </si>
  <si>
    <t>Самарская обл.</t>
  </si>
  <si>
    <t>г. Тольятти</t>
  </si>
  <si>
    <t>Гонтарюк Иван</t>
  </si>
  <si>
    <t>masters 75-79</t>
  </si>
  <si>
    <t>Пензенская обл.</t>
  </si>
  <si>
    <t>г. Пенза</t>
  </si>
  <si>
    <t>Кузнецов Роман</t>
  </si>
  <si>
    <t>г. Александров Гай</t>
  </si>
  <si>
    <t>Дашьян Амбарцум</t>
  </si>
  <si>
    <t>Кологоров Владислав</t>
  </si>
  <si>
    <t>Степанов Сергей</t>
  </si>
  <si>
    <t>Чекмасов Сергей</t>
  </si>
  <si>
    <t>Макаров Александр</t>
  </si>
  <si>
    <t>08.10.1983</t>
  </si>
  <si>
    <t>Клочков Михаил</t>
  </si>
  <si>
    <t>с.Александров-Гай</t>
  </si>
  <si>
    <t>г. Петровск</t>
  </si>
  <si>
    <t>masters 60-64</t>
  </si>
  <si>
    <t>Астраханская облю</t>
  </si>
  <si>
    <t>г. Камызяк</t>
  </si>
  <si>
    <t>Садов Алексей Алексеевич</t>
  </si>
  <si>
    <t xml:space="preserve">с. Рахмановка </t>
  </si>
  <si>
    <t>Город</t>
  </si>
  <si>
    <t>Поляков Константин</t>
  </si>
  <si>
    <t>Новосибирская обл.</t>
  </si>
  <si>
    <t>г.Новосибирск</t>
  </si>
  <si>
    <t>Дмитриев Кузьма</t>
  </si>
  <si>
    <t>Приседание IPA-A безэкипировочный</t>
  </si>
  <si>
    <t>ПРИСЕДАНИЕ</t>
  </si>
  <si>
    <t>Приседание IPA-A экипировочный</t>
  </si>
  <si>
    <t>Земнухова Елена</t>
  </si>
  <si>
    <t>г. Нижний Ломов</t>
  </si>
  <si>
    <t>08.04.1977</t>
  </si>
  <si>
    <t>Саверкина Анна</t>
  </si>
  <si>
    <t>г.Саратов</t>
  </si>
  <si>
    <t>27.09.1992</t>
  </si>
  <si>
    <t>01.11.1991</t>
  </si>
  <si>
    <t>14.10.2001</t>
  </si>
  <si>
    <t>Соколов Кирилл</t>
  </si>
  <si>
    <t>27.12.2001</t>
  </si>
  <si>
    <t>Воробьев Дмитрий</t>
  </si>
  <si>
    <t>22.03.2000</t>
  </si>
  <si>
    <t>Таможников Андрей</t>
  </si>
  <si>
    <t>16.02.1998</t>
  </si>
  <si>
    <t>Кулагин Федор</t>
  </si>
  <si>
    <t>30.03.1992</t>
  </si>
  <si>
    <t>Щербаков Илья</t>
  </si>
  <si>
    <t>09.06.1997</t>
  </si>
  <si>
    <t>Плаксин Артур</t>
  </si>
  <si>
    <t>02.11.1989</t>
  </si>
  <si>
    <t>Салаханов Александр</t>
  </si>
  <si>
    <t>08.12.1995</t>
  </si>
  <si>
    <t>Дружин Сергей</t>
  </si>
  <si>
    <t>20.01.1994</t>
  </si>
  <si>
    <t>Смоляров Роман</t>
  </si>
  <si>
    <t>22.11.1977</t>
  </si>
  <si>
    <t>Бусов Александр</t>
  </si>
  <si>
    <t>г.Балашов</t>
  </si>
  <si>
    <t>22.05.1995</t>
  </si>
  <si>
    <t>Ермолаев Павел</t>
  </si>
  <si>
    <t>17.01.1991</t>
  </si>
  <si>
    <t>Минасян Артем</t>
  </si>
  <si>
    <t>10.09.1993</t>
  </si>
  <si>
    <t>Киселев Андрей</t>
  </si>
  <si>
    <t>10.02.1998</t>
  </si>
  <si>
    <t>Филин Сергей</t>
  </si>
  <si>
    <t>30.06.1969</t>
  </si>
  <si>
    <t>masters 40-44</t>
  </si>
  <si>
    <t>Солонина Анастасия</t>
  </si>
  <si>
    <t>г.Красноармейск</t>
  </si>
  <si>
    <t>12.01.1998</t>
  </si>
  <si>
    <t>-</t>
  </si>
  <si>
    <t>Дегтяренко Ксения</t>
  </si>
  <si>
    <t>20.06.1998</t>
  </si>
  <si>
    <t>Борисов Федор</t>
  </si>
  <si>
    <t>Паушев Игорь</t>
  </si>
  <si>
    <t>Садчиков Александр</t>
  </si>
  <si>
    <t>Зимин Олег</t>
  </si>
  <si>
    <t>Костенко Сергей</t>
  </si>
  <si>
    <t>г. Самара</t>
  </si>
  <si>
    <t>Иванов Илья</t>
  </si>
  <si>
    <t>Кузнецов Антон</t>
  </si>
  <si>
    <t>Расторгуев Дмитрий</t>
  </si>
  <si>
    <t>18.12.1993</t>
  </si>
  <si>
    <t>Талалаев Сергей</t>
  </si>
  <si>
    <t>master 45-49</t>
  </si>
  <si>
    <t>Караваев Анатолий</t>
  </si>
  <si>
    <t>Смирнов Артем</t>
  </si>
  <si>
    <t>Кашин Виталий</t>
  </si>
  <si>
    <t>Гевко Олег</t>
  </si>
  <si>
    <t>ХМАО</t>
  </si>
  <si>
    <t>г. Пойковский</t>
  </si>
  <si>
    <t>27.01.1991</t>
  </si>
  <si>
    <t>Бебенин Григорий</t>
  </si>
  <si>
    <t>Волгоградская обл.</t>
  </si>
  <si>
    <t>г. Волгоград</t>
  </si>
  <si>
    <t>02.04.1993</t>
  </si>
  <si>
    <t>Байжанов Андрей</t>
  </si>
  <si>
    <t>03.03.1993</t>
  </si>
  <si>
    <t>Захаров Сергей</t>
  </si>
  <si>
    <t>08.07.1971</t>
  </si>
  <si>
    <t>master 40-44</t>
  </si>
  <si>
    <t>Абаев Асламбек</t>
  </si>
  <si>
    <t>РСО-Алания</t>
  </si>
  <si>
    <t>г. Моздок</t>
  </si>
  <si>
    <t>28.06.1959</t>
  </si>
  <si>
    <t>master 50-54</t>
  </si>
  <si>
    <t>Макеев Александр</t>
  </si>
  <si>
    <t>23.01.1957</t>
  </si>
  <si>
    <t>Тарасов Дмитрий</t>
  </si>
  <si>
    <t>21.12.1981</t>
  </si>
  <si>
    <t>Водовсков Виктор</t>
  </si>
  <si>
    <t>г. Балаково</t>
  </si>
  <si>
    <t>22.10.1982</t>
  </si>
  <si>
    <t>Худунц Размик</t>
  </si>
  <si>
    <t>07.10.1995</t>
  </si>
  <si>
    <t>Цветков Евгений</t>
  </si>
  <si>
    <t>13.06.1994</t>
  </si>
  <si>
    <t>Милов Денис</t>
  </si>
  <si>
    <t>Пензенская Область</t>
  </si>
  <si>
    <t>Пенза</t>
  </si>
  <si>
    <t>13.04.1989</t>
  </si>
  <si>
    <t>master 55-59</t>
  </si>
  <si>
    <t>Авдеенко Василина</t>
  </si>
  <si>
    <t>19.08.1983</t>
  </si>
  <si>
    <t>Семенихин Иван</t>
  </si>
  <si>
    <t>30.03.1991</t>
  </si>
  <si>
    <t>Конкин Владимир</t>
  </si>
  <si>
    <t>21.06.1989</t>
  </si>
  <si>
    <t>Чупахин Сергей</t>
  </si>
  <si>
    <t>09.06.1988</t>
  </si>
  <si>
    <t>Приседание IPA безэкипировочный</t>
  </si>
  <si>
    <t>Базыма Павел</t>
  </si>
  <si>
    <t>Канаев Александр</t>
  </si>
  <si>
    <t>06.08.1988</t>
  </si>
  <si>
    <t>Киселев Алексей</t>
  </si>
  <si>
    <t>Астраханская обл</t>
  </si>
  <si>
    <t>г. Астрахань</t>
  </si>
  <si>
    <t>27.04.1974</t>
  </si>
  <si>
    <t xml:space="preserve"> </t>
  </si>
  <si>
    <t>Ивашечкина Ирина</t>
  </si>
  <si>
    <t>Лопаткина Маргарита</t>
  </si>
  <si>
    <t>г. Озёрск</t>
  </si>
  <si>
    <t>Зыков Дмитрий</t>
  </si>
  <si>
    <t>Максаков Сергей</t>
  </si>
  <si>
    <t>Мельницкий Денис</t>
  </si>
  <si>
    <t>Рыженков Илья</t>
  </si>
  <si>
    <t>Бобков Кирилл</t>
  </si>
  <si>
    <t>Лысенко Илья</t>
  </si>
  <si>
    <t>Песков Вадим</t>
  </si>
  <si>
    <t>Зыков Сергей</t>
  </si>
  <si>
    <t>Куйгульдинов Арсен</t>
  </si>
  <si>
    <t>г. Магнитогорск</t>
  </si>
  <si>
    <t>Голованов Виктор</t>
  </si>
  <si>
    <t xml:space="preserve">Кожуховский евгений </t>
  </si>
  <si>
    <t>г. Татищево</t>
  </si>
  <si>
    <t>Балашов Константин</t>
  </si>
  <si>
    <t>г. Ртищево</t>
  </si>
  <si>
    <t>Опойцев Алексей</t>
  </si>
  <si>
    <t>Муслимов Евгений</t>
  </si>
  <si>
    <t xml:space="preserve"> - </t>
  </si>
  <si>
    <t>Хромов Роман</t>
  </si>
  <si>
    <t>Красноярский край</t>
  </si>
  <si>
    <t>г. Заозерный</t>
  </si>
  <si>
    <t>Кутепов Никита</t>
  </si>
  <si>
    <t>Черкашин Александр</t>
  </si>
  <si>
    <t xml:space="preserve">Федотов Артем </t>
  </si>
  <si>
    <t>г. Маркс</t>
  </si>
  <si>
    <t xml:space="preserve">Альжев Виталий </t>
  </si>
  <si>
    <t>Рубанов Иван</t>
  </si>
  <si>
    <t>Лашкевич Александр</t>
  </si>
  <si>
    <t>Девличаров Наиль</t>
  </si>
  <si>
    <t>Небыков Алексей</t>
  </si>
  <si>
    <t>Риттер Евгений</t>
  </si>
  <si>
    <t>Камышов Артем</t>
  </si>
  <si>
    <t>Круглый Владимир</t>
  </si>
  <si>
    <t>Чавушян Армен</t>
  </si>
  <si>
    <t>Ивашечкин Дмитрий</t>
  </si>
  <si>
    <t>masters 45-49</t>
  </si>
  <si>
    <t>Зубарев Сергей</t>
  </si>
  <si>
    <t>Федоров Арсений</t>
  </si>
  <si>
    <t>Московская обл.</t>
  </si>
  <si>
    <t>г. Москва</t>
  </si>
  <si>
    <t>Редникин Дмитрий</t>
  </si>
  <si>
    <t>Латыгин Илья</t>
  </si>
  <si>
    <t xml:space="preserve">Попов александр </t>
  </si>
  <si>
    <t>juinior</t>
  </si>
  <si>
    <t>Хазиев Эргаш</t>
  </si>
  <si>
    <t>Буланов Алексей</t>
  </si>
  <si>
    <t>с. Перелюб</t>
  </si>
  <si>
    <t>Копанёв Александр</t>
  </si>
  <si>
    <t>Фокин Андрей</t>
  </si>
  <si>
    <t>Волколупов Владимир</t>
  </si>
  <si>
    <t>Постнов Владимир</t>
  </si>
  <si>
    <t>г. Сердобск</t>
  </si>
  <si>
    <t>Рубанов Юрий</t>
  </si>
  <si>
    <t>Перерва Александр</t>
  </si>
  <si>
    <t>Чистяков Денис</t>
  </si>
  <si>
    <t>Бочкарев Олег</t>
  </si>
  <si>
    <t>Куничкин Алексей</t>
  </si>
  <si>
    <t>Пащенко Виктор</t>
  </si>
  <si>
    <t>Сергеев Георгий</t>
  </si>
  <si>
    <t>Жуков Александр</t>
  </si>
  <si>
    <t>13.03.1983</t>
  </si>
  <si>
    <t>Мухаметов Рустем</t>
  </si>
  <si>
    <t>респ. Башкортостан</t>
  </si>
  <si>
    <t>г. Уфа</t>
  </si>
  <si>
    <t>29.08.1975</t>
  </si>
  <si>
    <t>Чесников Сергей</t>
  </si>
  <si>
    <t>Кульпин Сергей</t>
  </si>
  <si>
    <t>Свердловская обл.</t>
  </si>
  <si>
    <t>г. Екатеринбург</t>
  </si>
  <si>
    <t>Ковалев Олег</t>
  </si>
  <si>
    <t>Косоуров Георгий</t>
  </si>
  <si>
    <t>Логашкин Вячеслав</t>
  </si>
  <si>
    <t>Зуев Роман</t>
  </si>
  <si>
    <t>Хашов Виктор</t>
  </si>
  <si>
    <t>Пономарев Александр</t>
  </si>
  <si>
    <t>27.02.1967</t>
  </si>
  <si>
    <t>Волчков Сергей</t>
  </si>
  <si>
    <t>19.08.1984</t>
  </si>
  <si>
    <t>Шахбатян Сурен</t>
  </si>
  <si>
    <t>04.09.1990</t>
  </si>
  <si>
    <t>Пузыренко Екатерина</t>
  </si>
  <si>
    <t>Омская обл.</t>
  </si>
  <si>
    <t>г. Омск</t>
  </si>
  <si>
    <t>24.11.1976</t>
  </si>
  <si>
    <t>Палей Семен</t>
  </si>
  <si>
    <t>Уткин Сергей</t>
  </si>
  <si>
    <t>15.12.1970</t>
  </si>
  <si>
    <t>13.07.1981</t>
  </si>
  <si>
    <t>Куликов Станислав</t>
  </si>
  <si>
    <t>29.11.1978</t>
  </si>
  <si>
    <t>Люсов Антон</t>
  </si>
  <si>
    <t>15.09.1986</t>
  </si>
  <si>
    <t>Бобунов Александр</t>
  </si>
  <si>
    <t>11.07.1972</t>
  </si>
  <si>
    <t>Авдеенко Марьяна</t>
  </si>
  <si>
    <t>Арестова Екатерина</t>
  </si>
  <si>
    <t>21.10.1986</t>
  </si>
  <si>
    <t>Ефимов Илья</t>
  </si>
  <si>
    <t>Бекетов Михаил</t>
  </si>
  <si>
    <t>24.05.1996</t>
  </si>
  <si>
    <t>Францов Алексей</t>
  </si>
  <si>
    <t>п.Степное</t>
  </si>
  <si>
    <t>Ойдинов Расим</t>
  </si>
  <si>
    <t>23.09.1991</t>
  </si>
  <si>
    <t>06.11.1991</t>
  </si>
  <si>
    <t>Гришко Сергей</t>
  </si>
  <si>
    <t>Краснодарский край</t>
  </si>
  <si>
    <t>г. Краснодар</t>
  </si>
  <si>
    <t>07.01.1980</t>
  </si>
  <si>
    <t>Трофимов Дмитрий</t>
  </si>
  <si>
    <t>12.09.1972</t>
  </si>
  <si>
    <t>Тянькин Роман</t>
  </si>
  <si>
    <t>30.08.1983</t>
  </si>
  <si>
    <t>Бородин Артем</t>
  </si>
  <si>
    <t>13.10.1992</t>
  </si>
  <si>
    <t>Журков Алексей</t>
  </si>
  <si>
    <t>19.06.1993</t>
  </si>
  <si>
    <t>Уполовников Николай</t>
  </si>
  <si>
    <t>14.09.1980</t>
  </si>
  <si>
    <t>Уткин Андрей</t>
  </si>
  <si>
    <t>21.12.1976</t>
  </si>
  <si>
    <t>Федоров Александр</t>
  </si>
  <si>
    <t>12.06.1968</t>
  </si>
  <si>
    <t>Иванов Антон</t>
  </si>
  <si>
    <t>16.06.1996</t>
  </si>
  <si>
    <t>Бочкарев Павел</t>
  </si>
  <si>
    <t>30.12.1986</t>
  </si>
  <si>
    <t>Шлыков Владимир</t>
  </si>
  <si>
    <t>13.11.1972</t>
  </si>
  <si>
    <t>Максимов Алексей</t>
  </si>
  <si>
    <t>р.п. Романовка</t>
  </si>
  <si>
    <t>Разудалов Сергей</t>
  </si>
  <si>
    <t>11.06.1990</t>
  </si>
  <si>
    <t>Плаксин Александр</t>
  </si>
  <si>
    <t>14.02.1987</t>
  </si>
  <si>
    <t>Рахманов Вячеслав</t>
  </si>
  <si>
    <t>10.09.1968</t>
  </si>
  <si>
    <t>Борщев Александр</t>
  </si>
  <si>
    <t>24.03.1986</t>
  </si>
  <si>
    <t>Медведков Дмитрий</t>
  </si>
  <si>
    <t>Кутепов Олег</t>
  </si>
  <si>
    <t>01.05.1970</t>
  </si>
  <si>
    <t>Горбачев Владимир</t>
  </si>
  <si>
    <t>Ефимов Роман</t>
  </si>
  <si>
    <t>Климов Павел</t>
  </si>
  <si>
    <t>27.03.1991</t>
  </si>
  <si>
    <t xml:space="preserve">open </t>
  </si>
  <si>
    <t>Квасов Олег</t>
  </si>
  <si>
    <t>20.05.1977</t>
  </si>
  <si>
    <t>Жим лёжа IPA безэкипировочный (СОВ)</t>
  </si>
  <si>
    <t>Веселов Андрей</t>
  </si>
  <si>
    <t>11.11.1975</t>
  </si>
  <si>
    <t>Дворядкин Павел</t>
  </si>
  <si>
    <t>17.07.1986</t>
  </si>
  <si>
    <t>Деньжаков Сергей</t>
  </si>
  <si>
    <t>05.05.1989</t>
  </si>
  <si>
    <t>07.09.1968</t>
  </si>
  <si>
    <t xml:space="preserve">Палей Андрей </t>
  </si>
  <si>
    <t>11.10.1961</t>
  </si>
  <si>
    <t>Астраханская обл.</t>
  </si>
  <si>
    <t>Аблизин Александр</t>
  </si>
  <si>
    <t>26.03.1973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</si>
</sst>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trike/>
      <sz val="10"/>
      <color indexed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color indexed="30"/>
      <name val="Arial"/>
      <family val="2"/>
    </font>
    <font>
      <b/>
      <i/>
      <sz val="9"/>
      <color indexed="8"/>
      <name val="Arial"/>
      <family val="2"/>
    </font>
    <font>
      <sz val="10"/>
      <color indexed="11"/>
      <name val="Arial"/>
      <family val="2"/>
    </font>
    <font>
      <b/>
      <sz val="10"/>
      <color indexed="39"/>
      <name val="Arial"/>
      <family val="2"/>
    </font>
    <font>
      <b/>
      <i/>
      <sz val="9"/>
      <name val="Arial"/>
      <family val="2"/>
    </font>
    <font>
      <sz val="9"/>
      <color indexed="30"/>
      <name val="Arial"/>
      <family val="2"/>
    </font>
    <font>
      <strike/>
      <sz val="9"/>
      <color indexed="10"/>
      <name val="Arial"/>
      <family val="2"/>
    </font>
    <font>
      <b/>
      <i/>
      <strike/>
      <sz val="9"/>
      <color indexed="10"/>
      <name val="Arial"/>
      <family val="2"/>
    </font>
    <font>
      <i/>
      <sz val="11"/>
      <color indexed="8"/>
      <name val="Calibri"/>
      <family val="2"/>
    </font>
    <font>
      <sz val="10"/>
      <color rgb="FF0070C0"/>
      <name val="Arial"/>
      <family val="2"/>
    </font>
    <font>
      <strike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70C0"/>
      <name val="Arial"/>
      <family val="2"/>
    </font>
    <font>
      <sz val="10"/>
      <color rgb="FF00FF00"/>
      <name val="Arial"/>
      <family val="2"/>
    </font>
    <font>
      <b/>
      <sz val="10"/>
      <color rgb="FF0000CC"/>
      <name val="Arial"/>
      <family val="2"/>
    </font>
    <font>
      <b/>
      <sz val="9"/>
      <color rgb="FF00FF00"/>
      <name val="Arial"/>
      <family val="2"/>
    </font>
    <font>
      <sz val="9"/>
      <color rgb="FF0070C0"/>
      <name val="Arial"/>
      <family val="2"/>
    </font>
    <font>
      <strike/>
      <sz val="9"/>
      <color rgb="FFFF0000"/>
      <name val="Arial"/>
      <family val="2"/>
    </font>
    <font>
      <b/>
      <i/>
      <strike/>
      <sz val="9"/>
      <color rgb="FFFF0000"/>
      <name val="Arial"/>
      <family val="2"/>
    </font>
    <font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64" fontId="21" fillId="24" borderId="11" xfId="0" applyNumberFormat="1" applyFont="1" applyFill="1" applyBorder="1" applyAlignment="1">
      <alignment horizontal="center" vertical="center"/>
    </xf>
    <xf numFmtId="164" fontId="21" fillId="24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164" fontId="20" fillId="0" borderId="1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/>
    </xf>
    <xf numFmtId="0" fontId="19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8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6" fillId="26" borderId="11" xfId="0" applyFont="1" applyFill="1" applyBorder="1" applyAlignment="1">
      <alignment wrapText="1"/>
    </xf>
    <xf numFmtId="0" fontId="30" fillId="0" borderId="11" xfId="0" applyFont="1" applyFill="1" applyBorder="1" applyAlignment="1">
      <alignment horizontal="left" vertical="center"/>
    </xf>
    <xf numFmtId="0" fontId="26" fillId="26" borderId="11" xfId="0" applyFont="1" applyFill="1" applyBorder="1" applyAlignment="1">
      <alignment horizontal="left"/>
    </xf>
    <xf numFmtId="49" fontId="31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 wrapText="1"/>
    </xf>
    <xf numFmtId="165" fontId="47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165" fontId="47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left"/>
    </xf>
    <xf numFmtId="14" fontId="28" fillId="0" borderId="11" xfId="0" applyNumberFormat="1" applyFont="1" applyFill="1" applyBorder="1" applyAlignment="1">
      <alignment horizontal="center"/>
    </xf>
    <xf numFmtId="14" fontId="26" fillId="0" borderId="11" xfId="0" applyNumberFormat="1" applyFont="1" applyFill="1" applyBorder="1" applyAlignment="1">
      <alignment wrapText="1"/>
    </xf>
    <xf numFmtId="2" fontId="35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6" fillId="27" borderId="11" xfId="0" applyFont="1" applyFill="1" applyBorder="1" applyAlignment="1">
      <alignment wrapText="1"/>
    </xf>
    <xf numFmtId="0" fontId="36" fillId="28" borderId="11" xfId="0" applyFont="1" applyFill="1" applyBorder="1" applyAlignment="1">
      <alignment horizontal="center" vertical="center"/>
    </xf>
    <xf numFmtId="0" fontId="36" fillId="28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11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/>
    </xf>
    <xf numFmtId="14" fontId="26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5" fillId="0" borderId="11" xfId="0" applyFont="1" applyBorder="1" applyAlignment="1">
      <alignment horizontal="left"/>
    </xf>
    <xf numFmtId="0" fontId="35" fillId="0" borderId="0" xfId="0" applyFont="1" applyAlignment="1">
      <alignment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/>
    </xf>
    <xf numFmtId="14" fontId="28" fillId="0" borderId="11" xfId="0" applyNumberFormat="1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vertical="center"/>
    </xf>
    <xf numFmtId="2" fontId="35" fillId="0" borderId="11" xfId="0" applyNumberFormat="1" applyFont="1" applyFill="1" applyBorder="1" applyAlignment="1">
      <alignment horizontal="center" vertical="center"/>
    </xf>
    <xf numFmtId="165" fontId="47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65" fontId="47" fillId="0" borderId="15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65" fontId="50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17" fillId="28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/>
    </xf>
    <xf numFmtId="49" fontId="28" fillId="0" borderId="11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65" fontId="4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/>
    </xf>
    <xf numFmtId="165" fontId="4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0" fontId="29" fillId="0" borderId="2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/>
    </xf>
    <xf numFmtId="0" fontId="39" fillId="28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26" fillId="27" borderId="11" xfId="0" applyFont="1" applyFill="1" applyBorder="1" applyAlignment="1">
      <alignment vertical="center"/>
    </xf>
    <xf numFmtId="0" fontId="26" fillId="27" borderId="11" xfId="0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vertical="center"/>
    </xf>
    <xf numFmtId="0" fontId="26" fillId="26" borderId="1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65" fontId="4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9" fillId="27" borderId="1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4" fontId="28" fillId="0" borderId="11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64" fontId="52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20" xfId="0" applyFont="1" applyBorder="1" applyAlignment="1">
      <alignment/>
    </xf>
    <xf numFmtId="2" fontId="28" fillId="0" borderId="11" xfId="0" applyNumberFormat="1" applyFont="1" applyFill="1" applyBorder="1" applyAlignment="1">
      <alignment horizontal="center"/>
    </xf>
    <xf numFmtId="0" fontId="53" fillId="2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14" fontId="22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165" fontId="54" fillId="0" borderId="11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55" fillId="0" borderId="11" xfId="0" applyNumberFormat="1" applyFont="1" applyFill="1" applyBorder="1" applyAlignment="1">
      <alignment horizontal="center"/>
    </xf>
    <xf numFmtId="2" fontId="53" fillId="0" borderId="11" xfId="0" applyNumberFormat="1" applyFont="1" applyFill="1" applyBorder="1" applyAlignment="1">
      <alignment horizontal="center"/>
    </xf>
    <xf numFmtId="164" fontId="54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2" fontId="42" fillId="28" borderId="11" xfId="0" applyNumberFormat="1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 horizontal="center"/>
    </xf>
    <xf numFmtId="2" fontId="56" fillId="0" borderId="11" xfId="0" applyNumberFormat="1" applyFont="1" applyFill="1" applyBorder="1" applyAlignment="1">
      <alignment horizontal="center"/>
    </xf>
    <xf numFmtId="165" fontId="54" fillId="0" borderId="11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/>
    </xf>
    <xf numFmtId="2" fontId="39" fillId="25" borderId="11" xfId="0" applyNumberFormat="1" applyFont="1" applyFill="1" applyBorder="1" applyAlignment="1">
      <alignment horizontal="center"/>
    </xf>
    <xf numFmtId="2" fontId="39" fillId="24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2" fontId="18" fillId="0" borderId="11" xfId="0" applyNumberFormat="1" applyFont="1" applyFill="1" applyBorder="1" applyAlignment="1">
      <alignment horizontal="center" wrapText="1"/>
    </xf>
    <xf numFmtId="2" fontId="42" fillId="24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22" fillId="0" borderId="20" xfId="0" applyFon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26" fillId="0" borderId="22" xfId="0" applyFont="1" applyFill="1" applyBorder="1" applyAlignment="1">
      <alignment/>
    </xf>
    <xf numFmtId="165" fontId="54" fillId="0" borderId="22" xfId="0" applyNumberFormat="1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wrapText="1"/>
    </xf>
    <xf numFmtId="2" fontId="18" fillId="0" borderId="22" xfId="0" applyNumberFormat="1" applyFont="1" applyFill="1" applyBorder="1" applyAlignment="1">
      <alignment horizontal="center"/>
    </xf>
    <xf numFmtId="2" fontId="55" fillId="0" borderId="22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4" fontId="54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/>
    </xf>
    <xf numFmtId="164" fontId="54" fillId="0" borderId="11" xfId="0" applyNumberFormat="1" applyFont="1" applyFill="1" applyBorder="1" applyAlignment="1">
      <alignment horizontal="center"/>
    </xf>
    <xf numFmtId="2" fontId="55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165" fontId="54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/>
    </xf>
    <xf numFmtId="0" fontId="31" fillId="0" borderId="2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1" fillId="0" borderId="1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4" fontId="18" fillId="0" borderId="22" xfId="0" applyNumberFormat="1" applyFont="1" applyFill="1" applyBorder="1" applyAlignment="1">
      <alignment horizontal="center" vertical="center"/>
    </xf>
    <xf numFmtId="0" fontId="57" fillId="0" borderId="22" xfId="0" applyNumberFormat="1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/>
    </xf>
    <xf numFmtId="0" fontId="28" fillId="0" borderId="20" xfId="0" applyFont="1" applyFill="1" applyBorder="1" applyAlignment="1">
      <alignment/>
    </xf>
    <xf numFmtId="0" fontId="31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49" fontId="19" fillId="24" borderId="32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164" fontId="21" fillId="24" borderId="32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2" fontId="19" fillId="24" borderId="39" xfId="0" applyNumberFormat="1" applyFont="1" applyFill="1" applyBorder="1" applyAlignment="1">
      <alignment horizontal="center" vertical="center" wrapText="1"/>
    </xf>
    <xf numFmtId="2" fontId="19" fillId="24" borderId="13" xfId="0" applyNumberFormat="1" applyFont="1" applyFill="1" applyBorder="1" applyAlignment="1">
      <alignment horizontal="center" vertical="center" wrapText="1"/>
    </xf>
    <xf numFmtId="164" fontId="21" fillId="24" borderId="39" xfId="0" applyNumberFormat="1" applyFont="1" applyFill="1" applyBorder="1" applyAlignment="1">
      <alignment horizontal="center" vertical="center" wrapText="1"/>
    </xf>
    <xf numFmtId="164" fontId="21" fillId="24" borderId="13" xfId="0" applyNumberFormat="1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left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9" fillId="24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="85" zoomScaleNormal="85" zoomScalePageLayoutView="0" workbookViewId="0" topLeftCell="A1">
      <pane xSplit="9" ySplit="4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E37" sqref="E37"/>
    </sheetView>
  </sheetViews>
  <sheetFormatPr defaultColWidth="10.28125" defaultRowHeight="12.75" customHeight="1"/>
  <cols>
    <col min="1" max="1" width="7.140625" style="10" customWidth="1"/>
    <col min="2" max="2" width="8.57421875" style="10" customWidth="1"/>
    <col min="3" max="3" width="20.28125" style="10" customWidth="1"/>
    <col min="4" max="4" width="14.28125" style="84" customWidth="1"/>
    <col min="5" max="5" width="12.140625" style="10" customWidth="1"/>
    <col min="6" max="6" width="10.28125" style="11" customWidth="1"/>
    <col min="7" max="7" width="16.57421875" style="10" customWidth="1"/>
    <col min="8" max="31" width="10.28125" style="10" customWidth="1"/>
    <col min="32" max="32" width="11.421875" style="10" customWidth="1"/>
    <col min="33" max="16384" width="10.28125" style="12" customWidth="1"/>
  </cols>
  <sheetData>
    <row r="1" spans="3:31" s="1" customFormat="1" ht="12.75" customHeight="1">
      <c r="C1" s="2"/>
      <c r="D1" s="2"/>
      <c r="E1" s="2"/>
      <c r="F1" s="2" t="s">
        <v>23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customHeight="1" thickBot="1"/>
    <row r="3" spans="1:32" s="1" customFormat="1" ht="12.75" customHeight="1">
      <c r="A3" s="310" t="s">
        <v>2</v>
      </c>
      <c r="B3" s="312" t="s">
        <v>3</v>
      </c>
      <c r="C3" s="314" t="s">
        <v>1</v>
      </c>
      <c r="D3" s="316" t="s">
        <v>4</v>
      </c>
      <c r="E3" s="314" t="s">
        <v>99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10</v>
      </c>
      <c r="K3" s="319"/>
      <c r="L3" s="319"/>
      <c r="M3" s="319"/>
      <c r="N3" s="319"/>
      <c r="O3" s="319"/>
      <c r="P3" s="319" t="s">
        <v>11</v>
      </c>
      <c r="Q3" s="319"/>
      <c r="R3" s="319"/>
      <c r="S3" s="319"/>
      <c r="T3" s="319"/>
      <c r="U3" s="319"/>
      <c r="V3" s="319" t="s">
        <v>12</v>
      </c>
      <c r="W3" s="319"/>
      <c r="X3" s="319" t="s">
        <v>13</v>
      </c>
      <c r="Y3" s="319"/>
      <c r="Z3" s="319"/>
      <c r="AA3" s="319"/>
      <c r="AB3" s="319"/>
      <c r="AC3" s="319"/>
      <c r="AD3" s="319" t="s">
        <v>14</v>
      </c>
      <c r="AE3" s="319"/>
      <c r="AF3" s="320" t="s">
        <v>15</v>
      </c>
    </row>
    <row r="4" spans="1:32" s="18" customFormat="1" ht="12.75" customHeight="1">
      <c r="A4" s="311"/>
      <c r="B4" s="313"/>
      <c r="C4" s="315"/>
      <c r="D4" s="317"/>
      <c r="E4" s="318"/>
      <c r="F4" s="323"/>
      <c r="G4" s="318"/>
      <c r="H4" s="325"/>
      <c r="I4" s="327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6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21"/>
    </row>
    <row r="5" spans="1:32" s="18" customFormat="1" ht="12.75" customHeight="1">
      <c r="A5" s="19"/>
      <c r="B5" s="20"/>
      <c r="C5" s="21" t="s">
        <v>24</v>
      </c>
      <c r="D5" s="22"/>
      <c r="E5" s="22"/>
      <c r="F5" s="23"/>
      <c r="G5" s="22"/>
      <c r="H5" s="24"/>
      <c r="I5" s="25"/>
      <c r="J5" s="26"/>
      <c r="K5" s="27"/>
      <c r="L5" s="27"/>
      <c r="M5" s="26"/>
      <c r="N5" s="28"/>
      <c r="O5" s="29"/>
      <c r="P5" s="26"/>
      <c r="Q5" s="26"/>
      <c r="R5" s="26"/>
      <c r="S5" s="26"/>
      <c r="T5" s="28"/>
      <c r="U5" s="30"/>
      <c r="V5" s="26"/>
      <c r="W5" s="30"/>
      <c r="X5" s="26"/>
      <c r="Y5" s="27"/>
      <c r="Z5" s="26"/>
      <c r="AA5" s="26"/>
      <c r="AB5" s="28"/>
      <c r="AC5" s="30"/>
      <c r="AD5" s="28"/>
      <c r="AE5" s="30"/>
      <c r="AF5" s="155"/>
    </row>
    <row r="6" spans="1:32" s="114" customFormat="1" ht="12.75" customHeight="1">
      <c r="A6" s="175">
        <v>1</v>
      </c>
      <c r="B6" s="99">
        <v>44</v>
      </c>
      <c r="C6" s="99" t="s">
        <v>35</v>
      </c>
      <c r="D6" s="100" t="s">
        <v>59</v>
      </c>
      <c r="E6" s="101" t="s">
        <v>60</v>
      </c>
      <c r="F6" s="102" t="s">
        <v>37</v>
      </c>
      <c r="G6" s="99" t="s">
        <v>61</v>
      </c>
      <c r="H6" s="103">
        <v>43.68</v>
      </c>
      <c r="I6" s="104">
        <v>1.118</v>
      </c>
      <c r="J6" s="105">
        <v>90</v>
      </c>
      <c r="K6" s="106">
        <v>100</v>
      </c>
      <c r="L6" s="106">
        <v>100</v>
      </c>
      <c r="M6" s="105"/>
      <c r="N6" s="107">
        <v>90</v>
      </c>
      <c r="O6" s="108">
        <f aca="true" t="shared" si="0" ref="O6:O11">I6*N6</f>
        <v>100.62</v>
      </c>
      <c r="P6" s="109">
        <v>50</v>
      </c>
      <c r="Q6" s="98">
        <v>50</v>
      </c>
      <c r="R6" s="109">
        <v>52.5</v>
      </c>
      <c r="S6" s="98"/>
      <c r="T6" s="110">
        <v>50</v>
      </c>
      <c r="U6" s="108">
        <f aca="true" t="shared" si="1" ref="U6:U11">I6*T6</f>
        <v>55.900000000000006</v>
      </c>
      <c r="V6" s="111">
        <f aca="true" t="shared" si="2" ref="V6:V11">N6+T6</f>
        <v>140</v>
      </c>
      <c r="W6" s="112">
        <f aca="true" t="shared" si="3" ref="W6:W11">I6*V6</f>
        <v>156.52</v>
      </c>
      <c r="X6" s="98">
        <v>120</v>
      </c>
      <c r="Y6" s="106">
        <v>130</v>
      </c>
      <c r="Z6" s="106">
        <v>130</v>
      </c>
      <c r="AA6" s="113"/>
      <c r="AB6" s="110">
        <f>X6</f>
        <v>120</v>
      </c>
      <c r="AC6" s="108">
        <f aca="true" t="shared" si="4" ref="AC6:AC11">I6*AB6</f>
        <v>134.16000000000003</v>
      </c>
      <c r="AD6" s="98">
        <f aca="true" t="shared" si="5" ref="AD6:AD11">V6+AB6</f>
        <v>260</v>
      </c>
      <c r="AE6" s="112">
        <f aca="true" t="shared" si="6" ref="AE6:AE11">I6*AD6</f>
        <v>290.68</v>
      </c>
      <c r="AF6" s="176"/>
    </row>
    <row r="7" spans="1:32" s="122" customFormat="1" ht="12.75" customHeight="1">
      <c r="A7" s="189">
        <v>1</v>
      </c>
      <c r="B7" s="115">
        <v>56</v>
      </c>
      <c r="C7" s="115" t="s">
        <v>46</v>
      </c>
      <c r="D7" s="100" t="s">
        <v>59</v>
      </c>
      <c r="E7" s="116" t="s">
        <v>62</v>
      </c>
      <c r="F7" s="117">
        <v>34719</v>
      </c>
      <c r="G7" s="118" t="s">
        <v>63</v>
      </c>
      <c r="H7" s="119">
        <v>53.82</v>
      </c>
      <c r="I7" s="112">
        <v>0.9766</v>
      </c>
      <c r="J7" s="120">
        <v>100</v>
      </c>
      <c r="K7" s="120">
        <v>105</v>
      </c>
      <c r="L7" s="121">
        <v>110</v>
      </c>
      <c r="M7" s="120"/>
      <c r="N7" s="107">
        <v>105</v>
      </c>
      <c r="O7" s="108">
        <f t="shared" si="0"/>
        <v>102.543</v>
      </c>
      <c r="P7" s="98">
        <v>60</v>
      </c>
      <c r="Q7" s="109">
        <v>65</v>
      </c>
      <c r="R7" s="109">
        <v>65</v>
      </c>
      <c r="S7" s="98"/>
      <c r="T7" s="110">
        <v>60</v>
      </c>
      <c r="U7" s="108">
        <f t="shared" si="1"/>
        <v>58.596000000000004</v>
      </c>
      <c r="V7" s="111">
        <f t="shared" si="2"/>
        <v>165</v>
      </c>
      <c r="W7" s="112">
        <f t="shared" si="3"/>
        <v>161.139</v>
      </c>
      <c r="X7" s="98">
        <v>125</v>
      </c>
      <c r="Y7" s="106">
        <v>135</v>
      </c>
      <c r="Z7" s="105">
        <v>135</v>
      </c>
      <c r="AA7" s="105"/>
      <c r="AB7" s="107">
        <f>Z7</f>
        <v>135</v>
      </c>
      <c r="AC7" s="108">
        <f t="shared" si="4"/>
        <v>131.841</v>
      </c>
      <c r="AD7" s="98">
        <f t="shared" si="5"/>
        <v>300</v>
      </c>
      <c r="AE7" s="112">
        <f t="shared" si="6"/>
        <v>292.98</v>
      </c>
      <c r="AF7" s="296"/>
    </row>
    <row r="8" spans="1:32" s="126" customFormat="1" ht="12.75" customHeight="1">
      <c r="A8" s="175">
        <v>1</v>
      </c>
      <c r="B8" s="123">
        <v>60</v>
      </c>
      <c r="C8" s="123" t="s">
        <v>64</v>
      </c>
      <c r="D8" s="100" t="s">
        <v>59</v>
      </c>
      <c r="E8" s="116" t="s">
        <v>65</v>
      </c>
      <c r="F8" s="117">
        <v>35206</v>
      </c>
      <c r="G8" s="115" t="s">
        <v>66</v>
      </c>
      <c r="H8" s="119">
        <v>59.22</v>
      </c>
      <c r="I8" s="112">
        <v>0.937</v>
      </c>
      <c r="J8" s="120">
        <v>100</v>
      </c>
      <c r="K8" s="124">
        <v>110</v>
      </c>
      <c r="L8" s="121">
        <v>117.5</v>
      </c>
      <c r="M8" s="120"/>
      <c r="N8" s="107">
        <v>110</v>
      </c>
      <c r="O8" s="108">
        <f t="shared" si="0"/>
        <v>103.07000000000001</v>
      </c>
      <c r="P8" s="125">
        <v>65</v>
      </c>
      <c r="Q8" s="125">
        <v>70</v>
      </c>
      <c r="R8" s="109">
        <v>72.5</v>
      </c>
      <c r="S8" s="98"/>
      <c r="T8" s="110">
        <v>70</v>
      </c>
      <c r="U8" s="108">
        <f t="shared" si="1"/>
        <v>65.59</v>
      </c>
      <c r="V8" s="111">
        <f t="shared" si="2"/>
        <v>180</v>
      </c>
      <c r="W8" s="112">
        <f t="shared" si="3"/>
        <v>168.66</v>
      </c>
      <c r="X8" s="98">
        <v>120</v>
      </c>
      <c r="Y8" s="106">
        <v>127.5</v>
      </c>
      <c r="Z8" s="106">
        <v>127.5</v>
      </c>
      <c r="AA8" s="113"/>
      <c r="AB8" s="110">
        <f>X8</f>
        <v>120</v>
      </c>
      <c r="AC8" s="108">
        <f t="shared" si="4"/>
        <v>112.44000000000001</v>
      </c>
      <c r="AD8" s="98">
        <f t="shared" si="5"/>
        <v>300</v>
      </c>
      <c r="AE8" s="112">
        <f t="shared" si="6"/>
        <v>281.1</v>
      </c>
      <c r="AF8" s="176"/>
    </row>
    <row r="9" spans="1:32" s="127" customFormat="1" ht="12.75" customHeight="1">
      <c r="A9" s="175">
        <v>1</v>
      </c>
      <c r="B9" s="123">
        <v>67.5</v>
      </c>
      <c r="C9" s="123" t="s">
        <v>67</v>
      </c>
      <c r="D9" s="100" t="s">
        <v>68</v>
      </c>
      <c r="E9" s="116" t="s">
        <v>69</v>
      </c>
      <c r="F9" s="117">
        <v>36072</v>
      </c>
      <c r="G9" s="115" t="s">
        <v>61</v>
      </c>
      <c r="H9" s="119">
        <v>65.2</v>
      </c>
      <c r="I9" s="112">
        <v>0.801</v>
      </c>
      <c r="J9" s="120">
        <v>85</v>
      </c>
      <c r="K9" s="120">
        <v>95</v>
      </c>
      <c r="L9" s="120">
        <v>100</v>
      </c>
      <c r="M9" s="120"/>
      <c r="N9" s="107">
        <v>100</v>
      </c>
      <c r="O9" s="108">
        <f t="shared" si="0"/>
        <v>80.10000000000001</v>
      </c>
      <c r="P9" s="109">
        <v>57.5</v>
      </c>
      <c r="Q9" s="125">
        <v>57.5</v>
      </c>
      <c r="R9" s="125">
        <v>60</v>
      </c>
      <c r="S9" s="98"/>
      <c r="T9" s="110">
        <v>60</v>
      </c>
      <c r="U9" s="108">
        <f t="shared" si="1"/>
        <v>48.06</v>
      </c>
      <c r="V9" s="111">
        <f t="shared" si="2"/>
        <v>160</v>
      </c>
      <c r="W9" s="112">
        <f t="shared" si="3"/>
        <v>128.16</v>
      </c>
      <c r="X9" s="98">
        <v>95</v>
      </c>
      <c r="Y9" s="98">
        <v>105</v>
      </c>
      <c r="Z9" s="106">
        <v>110</v>
      </c>
      <c r="AA9" s="113"/>
      <c r="AB9" s="110">
        <f>Y9</f>
        <v>105</v>
      </c>
      <c r="AC9" s="108">
        <f t="shared" si="4"/>
        <v>84.105</v>
      </c>
      <c r="AD9" s="98">
        <f t="shared" si="5"/>
        <v>265</v>
      </c>
      <c r="AE9" s="112">
        <f t="shared" si="6"/>
        <v>212.26500000000001</v>
      </c>
      <c r="AF9" s="176"/>
    </row>
    <row r="10" spans="1:32" s="127" customFormat="1" ht="12.75" customHeight="1">
      <c r="A10" s="175">
        <v>1</v>
      </c>
      <c r="B10" s="123">
        <v>67.5</v>
      </c>
      <c r="C10" s="123" t="s">
        <v>67</v>
      </c>
      <c r="D10" s="100" t="s">
        <v>68</v>
      </c>
      <c r="E10" s="116" t="s">
        <v>69</v>
      </c>
      <c r="F10" s="117">
        <v>36072</v>
      </c>
      <c r="G10" s="115" t="s">
        <v>70</v>
      </c>
      <c r="H10" s="119">
        <v>65.2</v>
      </c>
      <c r="I10" s="112">
        <v>0.9452</v>
      </c>
      <c r="J10" s="120">
        <v>85</v>
      </c>
      <c r="K10" s="120">
        <v>95</v>
      </c>
      <c r="L10" s="120">
        <v>100</v>
      </c>
      <c r="M10" s="120"/>
      <c r="N10" s="107">
        <v>100</v>
      </c>
      <c r="O10" s="108">
        <f t="shared" si="0"/>
        <v>94.52000000000001</v>
      </c>
      <c r="P10" s="109">
        <v>57.5</v>
      </c>
      <c r="Q10" s="125">
        <v>57.5</v>
      </c>
      <c r="R10" s="125">
        <v>60</v>
      </c>
      <c r="S10" s="98"/>
      <c r="T10" s="110">
        <v>60</v>
      </c>
      <c r="U10" s="108">
        <f t="shared" si="1"/>
        <v>56.712</v>
      </c>
      <c r="V10" s="111">
        <f t="shared" si="2"/>
        <v>160</v>
      </c>
      <c r="W10" s="112">
        <f t="shared" si="3"/>
        <v>151.232</v>
      </c>
      <c r="X10" s="98">
        <v>95</v>
      </c>
      <c r="Y10" s="98">
        <v>105</v>
      </c>
      <c r="Z10" s="106">
        <v>110</v>
      </c>
      <c r="AA10" s="113"/>
      <c r="AB10" s="110">
        <f>Y10</f>
        <v>105</v>
      </c>
      <c r="AC10" s="108">
        <f t="shared" si="4"/>
        <v>99.24600000000001</v>
      </c>
      <c r="AD10" s="98">
        <f t="shared" si="5"/>
        <v>265</v>
      </c>
      <c r="AE10" s="112">
        <f t="shared" si="6"/>
        <v>250.478</v>
      </c>
      <c r="AF10" s="176"/>
    </row>
    <row r="11" spans="1:32" s="127" customFormat="1" ht="12.75" customHeight="1">
      <c r="A11" s="189">
        <v>2</v>
      </c>
      <c r="B11" s="123">
        <v>67.5</v>
      </c>
      <c r="C11" s="123" t="s">
        <v>34</v>
      </c>
      <c r="D11" s="100" t="s">
        <v>59</v>
      </c>
      <c r="E11" s="116" t="s">
        <v>71</v>
      </c>
      <c r="F11" s="117">
        <v>36111</v>
      </c>
      <c r="G11" s="115" t="s">
        <v>70</v>
      </c>
      <c r="H11" s="119">
        <v>67.5</v>
      </c>
      <c r="I11" s="112">
        <v>0.9167</v>
      </c>
      <c r="J11" s="120">
        <v>75</v>
      </c>
      <c r="K11" s="120">
        <v>85</v>
      </c>
      <c r="L11" s="120">
        <v>90</v>
      </c>
      <c r="M11" s="120"/>
      <c r="N11" s="107">
        <v>90</v>
      </c>
      <c r="O11" s="108">
        <f t="shared" si="0"/>
        <v>82.503</v>
      </c>
      <c r="P11" s="98">
        <v>55</v>
      </c>
      <c r="Q11" s="98">
        <v>60</v>
      </c>
      <c r="R11" s="109">
        <v>65</v>
      </c>
      <c r="S11" s="98"/>
      <c r="T11" s="110">
        <v>60</v>
      </c>
      <c r="U11" s="108">
        <f t="shared" si="1"/>
        <v>55.001999999999995</v>
      </c>
      <c r="V11" s="111">
        <f t="shared" si="2"/>
        <v>150</v>
      </c>
      <c r="W11" s="112">
        <f t="shared" si="3"/>
        <v>137.505</v>
      </c>
      <c r="X11" s="98">
        <v>100</v>
      </c>
      <c r="Y11" s="106">
        <v>105</v>
      </c>
      <c r="Z11" s="105">
        <v>110</v>
      </c>
      <c r="AA11" s="105"/>
      <c r="AB11" s="107">
        <f>Z11</f>
        <v>110</v>
      </c>
      <c r="AC11" s="108">
        <f t="shared" si="4"/>
        <v>100.83699999999999</v>
      </c>
      <c r="AD11" s="98">
        <f t="shared" si="5"/>
        <v>260</v>
      </c>
      <c r="AE11" s="112">
        <f t="shared" si="6"/>
        <v>238.34199999999998</v>
      </c>
      <c r="AF11" s="296"/>
    </row>
    <row r="12" spans="1:32" s="1" customFormat="1" ht="12.75" customHeight="1">
      <c r="A12" s="83"/>
      <c r="B12" s="33"/>
      <c r="C12" s="34"/>
      <c r="D12" s="33"/>
      <c r="E12" s="33"/>
      <c r="F12" s="35"/>
      <c r="G12" s="33"/>
      <c r="H12" s="36"/>
      <c r="I12" s="37"/>
      <c r="J12" s="38"/>
      <c r="K12" s="44"/>
      <c r="L12" s="44"/>
      <c r="M12" s="38"/>
      <c r="N12" s="38"/>
      <c r="O12" s="39"/>
      <c r="P12" s="38"/>
      <c r="Q12" s="38"/>
      <c r="R12" s="38"/>
      <c r="S12" s="38"/>
      <c r="T12" s="38"/>
      <c r="U12" s="39"/>
      <c r="V12" s="38"/>
      <c r="W12" s="39"/>
      <c r="X12" s="38"/>
      <c r="Y12" s="44"/>
      <c r="Z12" s="38"/>
      <c r="AA12" s="38"/>
      <c r="AB12" s="38"/>
      <c r="AC12" s="39"/>
      <c r="AD12" s="38"/>
      <c r="AE12" s="45"/>
      <c r="AF12" s="161"/>
    </row>
    <row r="13" spans="1:32" s="1" customFormat="1" ht="12.75" customHeight="1">
      <c r="A13" s="83"/>
      <c r="B13" s="33"/>
      <c r="C13" s="46" t="s">
        <v>25</v>
      </c>
      <c r="D13" s="33"/>
      <c r="E13" s="33"/>
      <c r="F13" s="35"/>
      <c r="G13" s="33"/>
      <c r="H13" s="36"/>
      <c r="I13" s="37"/>
      <c r="J13" s="38"/>
      <c r="K13" s="44"/>
      <c r="L13" s="44"/>
      <c r="M13" s="38"/>
      <c r="N13" s="38"/>
      <c r="O13" s="39"/>
      <c r="P13" s="38"/>
      <c r="Q13" s="38"/>
      <c r="R13" s="38"/>
      <c r="S13" s="38"/>
      <c r="T13" s="38"/>
      <c r="U13" s="39"/>
      <c r="V13" s="38"/>
      <c r="W13" s="39"/>
      <c r="X13" s="38"/>
      <c r="Y13" s="44"/>
      <c r="Z13" s="38"/>
      <c r="AA13" s="38"/>
      <c r="AB13" s="38"/>
      <c r="AC13" s="39"/>
      <c r="AD13" s="38"/>
      <c r="AE13" s="45"/>
      <c r="AF13" s="161"/>
    </row>
    <row r="14" spans="1:32" s="122" customFormat="1" ht="12.75" customHeight="1">
      <c r="A14" s="189">
        <v>1</v>
      </c>
      <c r="B14" s="128">
        <v>44</v>
      </c>
      <c r="C14" s="128" t="s">
        <v>72</v>
      </c>
      <c r="D14" s="129" t="s">
        <v>59</v>
      </c>
      <c r="E14" s="128" t="s">
        <v>73</v>
      </c>
      <c r="F14" s="117">
        <v>37178</v>
      </c>
      <c r="G14" s="128" t="s">
        <v>74</v>
      </c>
      <c r="H14" s="119">
        <v>36.6</v>
      </c>
      <c r="I14" s="112">
        <v>1.6154</v>
      </c>
      <c r="J14" s="120">
        <v>40</v>
      </c>
      <c r="K14" s="120">
        <v>45</v>
      </c>
      <c r="L14" s="120">
        <v>50</v>
      </c>
      <c r="M14" s="120"/>
      <c r="N14" s="107">
        <v>50</v>
      </c>
      <c r="O14" s="108">
        <f aca="true" t="shared" si="7" ref="O14:O26">I14*N14</f>
        <v>80.77</v>
      </c>
      <c r="P14" s="105">
        <v>40</v>
      </c>
      <c r="Q14" s="105">
        <v>42.5</v>
      </c>
      <c r="R14" s="121">
        <v>45</v>
      </c>
      <c r="S14" s="105"/>
      <c r="T14" s="107">
        <v>42.5</v>
      </c>
      <c r="U14" s="108">
        <f aca="true" t="shared" si="8" ref="U14:U31">I14*T14</f>
        <v>68.6545</v>
      </c>
      <c r="V14" s="111">
        <f aca="true" t="shared" si="9" ref="V14:V31">N14+T14</f>
        <v>92.5</v>
      </c>
      <c r="W14" s="112">
        <f aca="true" t="shared" si="10" ref="W14:W31">I14*V14</f>
        <v>149.4245</v>
      </c>
      <c r="X14" s="105">
        <v>70</v>
      </c>
      <c r="Y14" s="130">
        <v>75</v>
      </c>
      <c r="Z14" s="106">
        <v>0</v>
      </c>
      <c r="AA14" s="131"/>
      <c r="AB14" s="107">
        <f>Y14</f>
        <v>75</v>
      </c>
      <c r="AC14" s="108">
        <f aca="true" t="shared" si="11" ref="AC14:AC31">I14*AB14</f>
        <v>121.155</v>
      </c>
      <c r="AD14" s="98">
        <f aca="true" t="shared" si="12" ref="AD14:AD24">V14+AB14</f>
        <v>167.5</v>
      </c>
      <c r="AE14" s="112">
        <f aca="true" t="shared" si="13" ref="AE14:AE31">I14*AD14</f>
        <v>270.5795</v>
      </c>
      <c r="AF14" s="186"/>
    </row>
    <row r="15" spans="1:32" s="126" customFormat="1" ht="12.75" customHeight="1">
      <c r="A15" s="175">
        <v>1</v>
      </c>
      <c r="B15" s="132">
        <v>67.5</v>
      </c>
      <c r="C15" s="128" t="s">
        <v>38</v>
      </c>
      <c r="D15" s="100" t="s">
        <v>59</v>
      </c>
      <c r="E15" s="116" t="s">
        <v>62</v>
      </c>
      <c r="F15" s="117">
        <v>33781</v>
      </c>
      <c r="G15" s="133" t="s">
        <v>75</v>
      </c>
      <c r="H15" s="119">
        <v>66.2</v>
      </c>
      <c r="I15" s="112">
        <v>0.7535</v>
      </c>
      <c r="J15" s="98">
        <v>125</v>
      </c>
      <c r="K15" s="98">
        <v>135</v>
      </c>
      <c r="L15" s="109">
        <v>142.5</v>
      </c>
      <c r="M15" s="98"/>
      <c r="N15" s="110">
        <v>135</v>
      </c>
      <c r="O15" s="108">
        <f t="shared" si="7"/>
        <v>101.7225</v>
      </c>
      <c r="P15" s="98">
        <v>90</v>
      </c>
      <c r="Q15" s="98">
        <v>95</v>
      </c>
      <c r="R15" s="98">
        <v>100</v>
      </c>
      <c r="S15" s="98"/>
      <c r="T15" s="110">
        <v>100</v>
      </c>
      <c r="U15" s="108">
        <f t="shared" si="8"/>
        <v>75.35</v>
      </c>
      <c r="V15" s="111">
        <f t="shared" si="9"/>
        <v>235</v>
      </c>
      <c r="W15" s="112">
        <f t="shared" si="10"/>
        <v>177.0725</v>
      </c>
      <c r="X15" s="98">
        <v>150</v>
      </c>
      <c r="Y15" s="98">
        <v>160</v>
      </c>
      <c r="Z15" s="98">
        <v>170</v>
      </c>
      <c r="AA15" s="113"/>
      <c r="AB15" s="110">
        <f>Z15</f>
        <v>170</v>
      </c>
      <c r="AC15" s="108">
        <f t="shared" si="11"/>
        <v>128.095</v>
      </c>
      <c r="AD15" s="98">
        <f t="shared" si="12"/>
        <v>405</v>
      </c>
      <c r="AE15" s="112">
        <f t="shared" si="13"/>
        <v>305.16749999999996</v>
      </c>
      <c r="AF15" s="297"/>
    </row>
    <row r="16" spans="1:32" s="122" customFormat="1" ht="12.75" customHeight="1">
      <c r="A16" s="175">
        <v>2</v>
      </c>
      <c r="B16" s="132">
        <v>67.5</v>
      </c>
      <c r="C16" s="134" t="s">
        <v>76</v>
      </c>
      <c r="D16" s="135" t="s">
        <v>77</v>
      </c>
      <c r="E16" s="116" t="s">
        <v>78</v>
      </c>
      <c r="F16" s="117">
        <v>34211</v>
      </c>
      <c r="G16" s="134" t="s">
        <v>75</v>
      </c>
      <c r="H16" s="119">
        <v>65.1</v>
      </c>
      <c r="I16" s="112">
        <v>0.7728</v>
      </c>
      <c r="J16" s="98">
        <v>120</v>
      </c>
      <c r="K16" s="98">
        <v>130</v>
      </c>
      <c r="L16" s="98">
        <v>140</v>
      </c>
      <c r="M16" s="98"/>
      <c r="N16" s="110">
        <v>140</v>
      </c>
      <c r="O16" s="108">
        <f t="shared" si="7"/>
        <v>108.19200000000001</v>
      </c>
      <c r="P16" s="98">
        <v>70</v>
      </c>
      <c r="Q16" s="98">
        <v>80</v>
      </c>
      <c r="R16" s="98">
        <v>85</v>
      </c>
      <c r="S16" s="98"/>
      <c r="T16" s="110">
        <v>85</v>
      </c>
      <c r="U16" s="108">
        <f t="shared" si="8"/>
        <v>65.688</v>
      </c>
      <c r="V16" s="111">
        <f t="shared" si="9"/>
        <v>225</v>
      </c>
      <c r="W16" s="112">
        <f t="shared" si="10"/>
        <v>173.88</v>
      </c>
      <c r="X16" s="98">
        <v>140</v>
      </c>
      <c r="Y16" s="98">
        <v>155</v>
      </c>
      <c r="Z16" s="106">
        <v>170</v>
      </c>
      <c r="AA16" s="113"/>
      <c r="AB16" s="110">
        <f>Y16</f>
        <v>155</v>
      </c>
      <c r="AC16" s="108">
        <f t="shared" si="11"/>
        <v>119.784</v>
      </c>
      <c r="AD16" s="98">
        <f t="shared" si="12"/>
        <v>380</v>
      </c>
      <c r="AE16" s="112">
        <f t="shared" si="13"/>
        <v>293.66400000000004</v>
      </c>
      <c r="AF16" s="297"/>
    </row>
    <row r="17" spans="1:32" s="122" customFormat="1" ht="12.75" customHeight="1">
      <c r="A17" s="175">
        <v>1</v>
      </c>
      <c r="B17" s="132">
        <v>67.5</v>
      </c>
      <c r="C17" s="128" t="s">
        <v>79</v>
      </c>
      <c r="D17" s="129" t="s">
        <v>59</v>
      </c>
      <c r="E17" s="128" t="s">
        <v>62</v>
      </c>
      <c r="F17" s="117">
        <v>13137</v>
      </c>
      <c r="G17" s="128" t="s">
        <v>80</v>
      </c>
      <c r="H17" s="119">
        <v>67.5</v>
      </c>
      <c r="I17" s="112">
        <v>1.514</v>
      </c>
      <c r="J17" s="120">
        <v>80</v>
      </c>
      <c r="K17" s="120">
        <v>90</v>
      </c>
      <c r="L17" s="120">
        <v>100</v>
      </c>
      <c r="M17" s="120"/>
      <c r="N17" s="107">
        <v>100</v>
      </c>
      <c r="O17" s="108">
        <f t="shared" si="7"/>
        <v>151.4</v>
      </c>
      <c r="P17" s="109">
        <v>60</v>
      </c>
      <c r="Q17" s="98">
        <v>60</v>
      </c>
      <c r="R17" s="109">
        <v>70</v>
      </c>
      <c r="S17" s="98"/>
      <c r="T17" s="110">
        <v>60</v>
      </c>
      <c r="U17" s="108">
        <f t="shared" si="8"/>
        <v>90.84</v>
      </c>
      <c r="V17" s="111">
        <f t="shared" si="9"/>
        <v>160</v>
      </c>
      <c r="W17" s="112">
        <f t="shared" si="10"/>
        <v>242.24</v>
      </c>
      <c r="X17" s="98">
        <v>120</v>
      </c>
      <c r="Y17" s="98">
        <v>130</v>
      </c>
      <c r="Z17" s="98">
        <v>135</v>
      </c>
      <c r="AA17" s="98">
        <v>140</v>
      </c>
      <c r="AB17" s="110">
        <f>Z17</f>
        <v>135</v>
      </c>
      <c r="AC17" s="108">
        <f t="shared" si="11"/>
        <v>204.39000000000001</v>
      </c>
      <c r="AD17" s="98">
        <f t="shared" si="12"/>
        <v>295</v>
      </c>
      <c r="AE17" s="112">
        <f t="shared" si="13"/>
        <v>446.63</v>
      </c>
      <c r="AF17" s="297"/>
    </row>
    <row r="18" spans="1:32" s="122" customFormat="1" ht="12.75" customHeight="1">
      <c r="A18" s="175">
        <v>1</v>
      </c>
      <c r="B18" s="132">
        <v>67.5</v>
      </c>
      <c r="C18" s="134" t="s">
        <v>39</v>
      </c>
      <c r="D18" s="135" t="s">
        <v>81</v>
      </c>
      <c r="E18" s="116" t="s">
        <v>82</v>
      </c>
      <c r="F18" s="117">
        <v>32125</v>
      </c>
      <c r="G18" s="134" t="s">
        <v>61</v>
      </c>
      <c r="H18" s="119">
        <v>66.25</v>
      </c>
      <c r="I18" s="112">
        <v>0.7377</v>
      </c>
      <c r="J18" s="120">
        <v>170</v>
      </c>
      <c r="K18" s="120">
        <v>180</v>
      </c>
      <c r="L18" s="120">
        <v>185</v>
      </c>
      <c r="M18" s="120"/>
      <c r="N18" s="107">
        <v>185</v>
      </c>
      <c r="O18" s="108">
        <f t="shared" si="7"/>
        <v>136.4745</v>
      </c>
      <c r="P18" s="120">
        <v>100</v>
      </c>
      <c r="Q18" s="121">
        <v>105</v>
      </c>
      <c r="R18" s="121">
        <v>105</v>
      </c>
      <c r="S18" s="120"/>
      <c r="T18" s="107">
        <v>100</v>
      </c>
      <c r="U18" s="108">
        <f t="shared" si="8"/>
        <v>73.77</v>
      </c>
      <c r="V18" s="111">
        <f t="shared" si="9"/>
        <v>285</v>
      </c>
      <c r="W18" s="112">
        <f t="shared" si="10"/>
        <v>210.24450000000002</v>
      </c>
      <c r="X18" s="98">
        <v>220</v>
      </c>
      <c r="Y18" s="106">
        <v>230</v>
      </c>
      <c r="Z18" s="106">
        <v>230</v>
      </c>
      <c r="AA18" s="113"/>
      <c r="AB18" s="110">
        <f>X18</f>
        <v>220</v>
      </c>
      <c r="AC18" s="108">
        <f t="shared" si="11"/>
        <v>162.294</v>
      </c>
      <c r="AD18" s="98">
        <f t="shared" si="12"/>
        <v>505</v>
      </c>
      <c r="AE18" s="112">
        <f t="shared" si="13"/>
        <v>372.5385</v>
      </c>
      <c r="AF18" s="176">
        <v>1</v>
      </c>
    </row>
    <row r="19" spans="1:32" s="127" customFormat="1" ht="12.75" customHeight="1">
      <c r="A19" s="175">
        <v>1</v>
      </c>
      <c r="B19" s="132">
        <v>67.5</v>
      </c>
      <c r="C19" s="134" t="s">
        <v>83</v>
      </c>
      <c r="D19" s="100" t="s">
        <v>59</v>
      </c>
      <c r="E19" s="116" t="s">
        <v>84</v>
      </c>
      <c r="F19" s="117">
        <v>35583</v>
      </c>
      <c r="G19" s="133" t="s">
        <v>66</v>
      </c>
      <c r="H19" s="119">
        <v>65.8</v>
      </c>
      <c r="I19" s="112">
        <v>0.8395</v>
      </c>
      <c r="J19" s="98">
        <v>80</v>
      </c>
      <c r="K19" s="98">
        <v>85</v>
      </c>
      <c r="L19" s="109">
        <v>90</v>
      </c>
      <c r="M19" s="98"/>
      <c r="N19" s="110">
        <v>85</v>
      </c>
      <c r="O19" s="108">
        <f t="shared" si="7"/>
        <v>71.3575</v>
      </c>
      <c r="P19" s="109">
        <v>75</v>
      </c>
      <c r="Q19" s="109">
        <v>75</v>
      </c>
      <c r="R19" s="98">
        <v>80</v>
      </c>
      <c r="S19" s="98"/>
      <c r="T19" s="110">
        <v>80</v>
      </c>
      <c r="U19" s="108">
        <f t="shared" si="8"/>
        <v>67.16</v>
      </c>
      <c r="V19" s="111">
        <f t="shared" si="9"/>
        <v>165</v>
      </c>
      <c r="W19" s="112">
        <f t="shared" si="10"/>
        <v>138.5175</v>
      </c>
      <c r="X19" s="98">
        <v>120</v>
      </c>
      <c r="Y19" s="98">
        <v>130</v>
      </c>
      <c r="Z19" s="98">
        <v>140</v>
      </c>
      <c r="AA19" s="113"/>
      <c r="AB19" s="110">
        <f>Z19</f>
        <v>140</v>
      </c>
      <c r="AC19" s="108">
        <f t="shared" si="11"/>
        <v>117.53</v>
      </c>
      <c r="AD19" s="98">
        <f t="shared" si="12"/>
        <v>305</v>
      </c>
      <c r="AE19" s="112">
        <f t="shared" si="13"/>
        <v>256.0475</v>
      </c>
      <c r="AF19" s="176"/>
    </row>
    <row r="20" spans="1:32" s="127" customFormat="1" ht="12.75" customHeight="1">
      <c r="A20" s="175">
        <v>1</v>
      </c>
      <c r="B20" s="132">
        <v>75</v>
      </c>
      <c r="C20" s="132" t="s">
        <v>85</v>
      </c>
      <c r="D20" s="100" t="s">
        <v>59</v>
      </c>
      <c r="E20" s="101" t="s">
        <v>60</v>
      </c>
      <c r="F20" s="117">
        <v>33548</v>
      </c>
      <c r="G20" s="133" t="s">
        <v>75</v>
      </c>
      <c r="H20" s="119">
        <v>71.9</v>
      </c>
      <c r="I20" s="112">
        <v>0.6943</v>
      </c>
      <c r="J20" s="98">
        <v>180</v>
      </c>
      <c r="K20" s="98">
        <v>185</v>
      </c>
      <c r="L20" s="109">
        <v>190</v>
      </c>
      <c r="M20" s="98"/>
      <c r="N20" s="110">
        <v>185</v>
      </c>
      <c r="O20" s="108">
        <f t="shared" si="7"/>
        <v>128.4455</v>
      </c>
      <c r="P20" s="120">
        <v>130</v>
      </c>
      <c r="Q20" s="120">
        <v>135</v>
      </c>
      <c r="R20" s="120">
        <v>140</v>
      </c>
      <c r="S20" s="120"/>
      <c r="T20" s="107">
        <v>140</v>
      </c>
      <c r="U20" s="108">
        <f t="shared" si="8"/>
        <v>97.202</v>
      </c>
      <c r="V20" s="111">
        <f t="shared" si="9"/>
        <v>325</v>
      </c>
      <c r="W20" s="112">
        <f t="shared" si="10"/>
        <v>225.6475</v>
      </c>
      <c r="X20" s="98">
        <v>215</v>
      </c>
      <c r="Y20" s="98">
        <v>225</v>
      </c>
      <c r="Z20" s="98">
        <v>232.5</v>
      </c>
      <c r="AA20" s="113"/>
      <c r="AB20" s="110">
        <f>Z20</f>
        <v>232.5</v>
      </c>
      <c r="AC20" s="112">
        <f t="shared" si="11"/>
        <v>161.42475000000002</v>
      </c>
      <c r="AD20" s="98">
        <f t="shared" si="12"/>
        <v>557.5</v>
      </c>
      <c r="AE20" s="112">
        <f t="shared" si="13"/>
        <v>387.07225</v>
      </c>
      <c r="AF20" s="297">
        <v>1</v>
      </c>
    </row>
    <row r="21" spans="1:32" s="136" customFormat="1" ht="12.75" customHeight="1">
      <c r="A21" s="175">
        <v>2</v>
      </c>
      <c r="B21" s="132">
        <v>75</v>
      </c>
      <c r="C21" s="132" t="s">
        <v>52</v>
      </c>
      <c r="D21" s="100" t="s">
        <v>59</v>
      </c>
      <c r="E21" s="101" t="s">
        <v>60</v>
      </c>
      <c r="F21" s="117">
        <v>34071</v>
      </c>
      <c r="G21" s="133" t="s">
        <v>75</v>
      </c>
      <c r="H21" s="119">
        <v>74.55</v>
      </c>
      <c r="I21" s="112">
        <v>0.6873</v>
      </c>
      <c r="J21" s="109">
        <v>150</v>
      </c>
      <c r="K21" s="98">
        <v>150</v>
      </c>
      <c r="L21" s="109">
        <v>160</v>
      </c>
      <c r="M21" s="98"/>
      <c r="N21" s="110">
        <v>150</v>
      </c>
      <c r="O21" s="108">
        <f t="shared" si="7"/>
        <v>103.095</v>
      </c>
      <c r="P21" s="120">
        <v>120</v>
      </c>
      <c r="Q21" s="120">
        <v>125</v>
      </c>
      <c r="R21" s="120">
        <v>135</v>
      </c>
      <c r="S21" s="120"/>
      <c r="T21" s="107">
        <v>135</v>
      </c>
      <c r="U21" s="108">
        <f t="shared" si="8"/>
        <v>92.7855</v>
      </c>
      <c r="V21" s="111">
        <f t="shared" si="9"/>
        <v>285</v>
      </c>
      <c r="W21" s="112">
        <f t="shared" si="10"/>
        <v>195.8805</v>
      </c>
      <c r="X21" s="98">
        <v>185</v>
      </c>
      <c r="Y21" s="106">
        <v>195</v>
      </c>
      <c r="Z21" s="106">
        <v>200</v>
      </c>
      <c r="AA21" s="113"/>
      <c r="AB21" s="110">
        <f>X21</f>
        <v>185</v>
      </c>
      <c r="AC21" s="108">
        <f t="shared" si="11"/>
        <v>127.15050000000001</v>
      </c>
      <c r="AD21" s="98">
        <f t="shared" si="12"/>
        <v>470</v>
      </c>
      <c r="AE21" s="112">
        <f t="shared" si="13"/>
        <v>323.031</v>
      </c>
      <c r="AF21" s="297">
        <v>3</v>
      </c>
    </row>
    <row r="22" spans="1:32" s="127" customFormat="1" ht="12.75" customHeight="1">
      <c r="A22" s="298">
        <v>1</v>
      </c>
      <c r="B22" s="128">
        <v>75</v>
      </c>
      <c r="C22" s="128" t="s">
        <v>86</v>
      </c>
      <c r="D22" s="135" t="s">
        <v>81</v>
      </c>
      <c r="E22" s="116" t="s">
        <v>82</v>
      </c>
      <c r="F22" s="117">
        <v>35034</v>
      </c>
      <c r="G22" s="133" t="s">
        <v>63</v>
      </c>
      <c r="H22" s="119">
        <v>74.2</v>
      </c>
      <c r="I22" s="112">
        <v>0.7103</v>
      </c>
      <c r="J22" s="98">
        <v>155</v>
      </c>
      <c r="K22" s="98">
        <v>165</v>
      </c>
      <c r="L22" s="98">
        <v>170</v>
      </c>
      <c r="M22" s="98"/>
      <c r="N22" s="110">
        <v>170</v>
      </c>
      <c r="O22" s="108">
        <f t="shared" si="7"/>
        <v>120.751</v>
      </c>
      <c r="P22" s="120">
        <v>100</v>
      </c>
      <c r="Q22" s="120">
        <v>107.5</v>
      </c>
      <c r="R22" s="121">
        <v>110</v>
      </c>
      <c r="S22" s="120"/>
      <c r="T22" s="107">
        <v>107.5</v>
      </c>
      <c r="U22" s="108">
        <f t="shared" si="8"/>
        <v>76.35725000000001</v>
      </c>
      <c r="V22" s="111">
        <f t="shared" si="9"/>
        <v>277.5</v>
      </c>
      <c r="W22" s="112">
        <f t="shared" si="10"/>
        <v>197.10825</v>
      </c>
      <c r="X22" s="98">
        <v>190</v>
      </c>
      <c r="Y22" s="98">
        <v>207.5</v>
      </c>
      <c r="Z22" s="106">
        <v>212.5</v>
      </c>
      <c r="AA22" s="113"/>
      <c r="AB22" s="110">
        <f>Y22</f>
        <v>207.5</v>
      </c>
      <c r="AC22" s="112">
        <f t="shared" si="11"/>
        <v>147.38725000000002</v>
      </c>
      <c r="AD22" s="98">
        <f t="shared" si="12"/>
        <v>485</v>
      </c>
      <c r="AE22" s="112">
        <f t="shared" si="13"/>
        <v>344.4955</v>
      </c>
      <c r="AF22" s="299">
        <v>1</v>
      </c>
    </row>
    <row r="23" spans="1:32" s="127" customFormat="1" ht="12.75" customHeight="1">
      <c r="A23" s="175">
        <v>1</v>
      </c>
      <c r="B23" s="128">
        <v>82.5</v>
      </c>
      <c r="C23" s="128" t="s">
        <v>87</v>
      </c>
      <c r="D23" s="100" t="s">
        <v>59</v>
      </c>
      <c r="E23" s="116" t="s">
        <v>60</v>
      </c>
      <c r="F23" s="117">
        <v>32444</v>
      </c>
      <c r="G23" s="133" t="s">
        <v>61</v>
      </c>
      <c r="H23" s="119">
        <v>81.7</v>
      </c>
      <c r="I23" s="112">
        <v>0.6235</v>
      </c>
      <c r="J23" s="98">
        <v>165</v>
      </c>
      <c r="K23" s="98">
        <v>175</v>
      </c>
      <c r="L23" s="98">
        <v>180</v>
      </c>
      <c r="M23" s="98"/>
      <c r="N23" s="110">
        <v>180</v>
      </c>
      <c r="O23" s="108">
        <f t="shared" si="7"/>
        <v>112.23</v>
      </c>
      <c r="P23" s="120">
        <v>120</v>
      </c>
      <c r="Q23" s="120">
        <v>130</v>
      </c>
      <c r="R23" s="121">
        <v>132.5</v>
      </c>
      <c r="S23" s="120"/>
      <c r="T23" s="107">
        <v>130</v>
      </c>
      <c r="U23" s="108">
        <f t="shared" si="8"/>
        <v>81.055</v>
      </c>
      <c r="V23" s="111">
        <f t="shared" si="9"/>
        <v>310</v>
      </c>
      <c r="W23" s="112">
        <f t="shared" si="10"/>
        <v>193.28500000000003</v>
      </c>
      <c r="X23" s="98">
        <v>195</v>
      </c>
      <c r="Y23" s="98">
        <v>210</v>
      </c>
      <c r="Z23" s="98">
        <v>215</v>
      </c>
      <c r="AA23" s="113"/>
      <c r="AB23" s="110">
        <f>Z23</f>
        <v>215</v>
      </c>
      <c r="AC23" s="112">
        <f t="shared" si="11"/>
        <v>134.0525</v>
      </c>
      <c r="AD23" s="98">
        <f t="shared" si="12"/>
        <v>525</v>
      </c>
      <c r="AE23" s="112">
        <f t="shared" si="13"/>
        <v>327.33750000000003</v>
      </c>
      <c r="AF23" s="297"/>
    </row>
    <row r="24" spans="1:32" s="122" customFormat="1" ht="12.75" customHeight="1">
      <c r="A24" s="175">
        <v>2</v>
      </c>
      <c r="B24" s="128">
        <v>82.5</v>
      </c>
      <c r="C24" s="128" t="s">
        <v>88</v>
      </c>
      <c r="D24" s="100" t="s">
        <v>59</v>
      </c>
      <c r="E24" s="116" t="s">
        <v>60</v>
      </c>
      <c r="F24" s="117">
        <v>32580</v>
      </c>
      <c r="G24" s="133" t="s">
        <v>61</v>
      </c>
      <c r="H24" s="119">
        <v>81.5</v>
      </c>
      <c r="I24" s="112">
        <v>0.6246</v>
      </c>
      <c r="J24" s="98">
        <v>187.5</v>
      </c>
      <c r="K24" s="98">
        <v>195</v>
      </c>
      <c r="L24" s="109">
        <v>200</v>
      </c>
      <c r="M24" s="98"/>
      <c r="N24" s="110">
        <v>195</v>
      </c>
      <c r="O24" s="108">
        <f t="shared" si="7"/>
        <v>121.79700000000001</v>
      </c>
      <c r="P24" s="120">
        <v>107.5</v>
      </c>
      <c r="Q24" s="121">
        <v>115</v>
      </c>
      <c r="R24" s="121">
        <v>115</v>
      </c>
      <c r="S24" s="120"/>
      <c r="T24" s="107">
        <v>107.5</v>
      </c>
      <c r="U24" s="108">
        <f t="shared" si="8"/>
        <v>67.14450000000001</v>
      </c>
      <c r="V24" s="111">
        <f t="shared" si="9"/>
        <v>302.5</v>
      </c>
      <c r="W24" s="112">
        <f t="shared" si="10"/>
        <v>188.94150000000002</v>
      </c>
      <c r="X24" s="98">
        <v>187.5</v>
      </c>
      <c r="Y24" s="98">
        <v>200</v>
      </c>
      <c r="Z24" s="106">
        <v>212.5</v>
      </c>
      <c r="AA24" s="113"/>
      <c r="AB24" s="110">
        <f>Y24</f>
        <v>200</v>
      </c>
      <c r="AC24" s="108">
        <f t="shared" si="11"/>
        <v>124.92000000000002</v>
      </c>
      <c r="AD24" s="98">
        <f t="shared" si="12"/>
        <v>502.5</v>
      </c>
      <c r="AE24" s="112">
        <f t="shared" si="13"/>
        <v>313.86150000000004</v>
      </c>
      <c r="AF24" s="297"/>
    </row>
    <row r="25" spans="1:32" s="146" customFormat="1" ht="12.75" customHeight="1">
      <c r="A25" s="156">
        <v>1</v>
      </c>
      <c r="B25" s="137">
        <v>90</v>
      </c>
      <c r="C25" s="137" t="s">
        <v>20</v>
      </c>
      <c r="D25" s="100" t="s">
        <v>59</v>
      </c>
      <c r="E25" s="138" t="s">
        <v>62</v>
      </c>
      <c r="F25" s="139">
        <v>34095</v>
      </c>
      <c r="G25" s="140" t="s">
        <v>75</v>
      </c>
      <c r="H25" s="141">
        <v>86.7</v>
      </c>
      <c r="I25" s="142">
        <v>0.6171</v>
      </c>
      <c r="J25" s="120">
        <v>190</v>
      </c>
      <c r="K25" s="120">
        <v>200</v>
      </c>
      <c r="L25" s="121">
        <v>210</v>
      </c>
      <c r="M25" s="120"/>
      <c r="N25" s="143">
        <v>200</v>
      </c>
      <c r="O25" s="142">
        <f t="shared" si="7"/>
        <v>123.42</v>
      </c>
      <c r="P25" s="120">
        <v>150</v>
      </c>
      <c r="Q25" s="120">
        <v>155</v>
      </c>
      <c r="R25" s="120">
        <v>160</v>
      </c>
      <c r="S25" s="120"/>
      <c r="T25" s="143">
        <v>160</v>
      </c>
      <c r="U25" s="144">
        <f t="shared" si="8"/>
        <v>98.73599999999999</v>
      </c>
      <c r="V25" s="120">
        <f t="shared" si="9"/>
        <v>360</v>
      </c>
      <c r="W25" s="142">
        <f t="shared" si="10"/>
        <v>222.156</v>
      </c>
      <c r="X25" s="120">
        <v>210</v>
      </c>
      <c r="Y25" s="120">
        <v>225</v>
      </c>
      <c r="Z25" s="106">
        <v>242.5</v>
      </c>
      <c r="AA25" s="145"/>
      <c r="AB25" s="143">
        <v>225</v>
      </c>
      <c r="AC25" s="142">
        <f t="shared" si="11"/>
        <v>138.8475</v>
      </c>
      <c r="AD25" s="120">
        <f aca="true" t="shared" si="14" ref="AD25:AD31">AB25+V25</f>
        <v>585</v>
      </c>
      <c r="AE25" s="142">
        <f t="shared" si="13"/>
        <v>361.0035</v>
      </c>
      <c r="AF25" s="157">
        <v>2</v>
      </c>
    </row>
    <row r="26" spans="1:32" s="126" customFormat="1" ht="12.75" customHeight="1">
      <c r="A26" s="156">
        <v>1</v>
      </c>
      <c r="B26" s="137">
        <v>90</v>
      </c>
      <c r="C26" s="137" t="s">
        <v>89</v>
      </c>
      <c r="D26" s="100" t="s">
        <v>59</v>
      </c>
      <c r="E26" s="138" t="s">
        <v>71</v>
      </c>
      <c r="F26" s="102" t="s">
        <v>90</v>
      </c>
      <c r="G26" s="137" t="s">
        <v>61</v>
      </c>
      <c r="H26" s="103">
        <v>90</v>
      </c>
      <c r="I26" s="147">
        <v>0.5853</v>
      </c>
      <c r="J26" s="105">
        <v>210</v>
      </c>
      <c r="K26" s="120">
        <v>222.5</v>
      </c>
      <c r="L26" s="121">
        <v>232.5</v>
      </c>
      <c r="M26" s="120"/>
      <c r="N26" s="143">
        <v>222.5</v>
      </c>
      <c r="O26" s="142">
        <f t="shared" si="7"/>
        <v>130.22925</v>
      </c>
      <c r="P26" s="120">
        <v>150</v>
      </c>
      <c r="Q26" s="120">
        <v>160</v>
      </c>
      <c r="R26" s="120">
        <v>165</v>
      </c>
      <c r="S26" s="120"/>
      <c r="T26" s="143">
        <v>165</v>
      </c>
      <c r="U26" s="144">
        <f t="shared" si="8"/>
        <v>96.5745</v>
      </c>
      <c r="V26" s="120">
        <f t="shared" si="9"/>
        <v>387.5</v>
      </c>
      <c r="W26" s="142">
        <f t="shared" si="10"/>
        <v>226.80375</v>
      </c>
      <c r="X26" s="120">
        <v>210</v>
      </c>
      <c r="Y26" s="120">
        <v>222.5</v>
      </c>
      <c r="Z26" s="120">
        <v>235</v>
      </c>
      <c r="AA26" s="145"/>
      <c r="AB26" s="143">
        <v>235</v>
      </c>
      <c r="AC26" s="142">
        <f t="shared" si="11"/>
        <v>137.5455</v>
      </c>
      <c r="AD26" s="120">
        <f t="shared" si="14"/>
        <v>622.5</v>
      </c>
      <c r="AE26" s="142">
        <f t="shared" si="13"/>
        <v>364.34925000000004</v>
      </c>
      <c r="AF26" s="157">
        <v>2</v>
      </c>
    </row>
    <row r="27" spans="1:32" s="146" customFormat="1" ht="12.75" customHeight="1">
      <c r="A27" s="175">
        <v>1</v>
      </c>
      <c r="B27" s="128">
        <v>90</v>
      </c>
      <c r="C27" s="128" t="s">
        <v>91</v>
      </c>
      <c r="D27" s="100" t="s">
        <v>59</v>
      </c>
      <c r="E27" s="116" t="s">
        <v>92</v>
      </c>
      <c r="F27" s="117">
        <v>35316</v>
      </c>
      <c r="G27" s="133" t="s">
        <v>66</v>
      </c>
      <c r="H27" s="119">
        <v>86.95</v>
      </c>
      <c r="I27" s="112">
        <v>0.6456</v>
      </c>
      <c r="J27" s="98">
        <v>160</v>
      </c>
      <c r="K27" s="98">
        <v>170</v>
      </c>
      <c r="L27" s="121">
        <v>175</v>
      </c>
      <c r="M27" s="98"/>
      <c r="N27" s="143">
        <v>170</v>
      </c>
      <c r="O27" s="108"/>
      <c r="P27" s="120">
        <v>115</v>
      </c>
      <c r="Q27" s="120">
        <v>125</v>
      </c>
      <c r="R27" s="120">
        <v>130</v>
      </c>
      <c r="S27" s="120"/>
      <c r="T27" s="143">
        <v>130</v>
      </c>
      <c r="U27" s="144">
        <f t="shared" si="8"/>
        <v>83.928</v>
      </c>
      <c r="V27" s="120">
        <f t="shared" si="9"/>
        <v>300</v>
      </c>
      <c r="W27" s="142">
        <f t="shared" si="10"/>
        <v>193.67999999999998</v>
      </c>
      <c r="X27" s="98">
        <v>180</v>
      </c>
      <c r="Y27" s="98">
        <v>200</v>
      </c>
      <c r="Z27" s="98">
        <v>210</v>
      </c>
      <c r="AA27" s="113"/>
      <c r="AB27" s="143">
        <v>210</v>
      </c>
      <c r="AC27" s="142">
        <f t="shared" si="11"/>
        <v>135.576</v>
      </c>
      <c r="AD27" s="120">
        <f t="shared" si="14"/>
        <v>510</v>
      </c>
      <c r="AE27" s="142">
        <f t="shared" si="13"/>
        <v>329.256</v>
      </c>
      <c r="AF27" s="176">
        <v>3</v>
      </c>
    </row>
    <row r="28" spans="1:32" s="146" customFormat="1" ht="12.75" customHeight="1">
      <c r="A28" s="300">
        <v>1</v>
      </c>
      <c r="B28" s="137">
        <v>90</v>
      </c>
      <c r="C28" s="137" t="s">
        <v>49</v>
      </c>
      <c r="D28" s="100" t="s">
        <v>59</v>
      </c>
      <c r="E28" s="138" t="s">
        <v>93</v>
      </c>
      <c r="F28" s="139">
        <v>34457</v>
      </c>
      <c r="G28" s="140" t="s">
        <v>63</v>
      </c>
      <c r="H28" s="141">
        <v>89.5</v>
      </c>
      <c r="I28" s="142">
        <v>0.6108</v>
      </c>
      <c r="J28" s="120">
        <v>170</v>
      </c>
      <c r="K28" s="148">
        <v>185</v>
      </c>
      <c r="L28" s="121">
        <v>190</v>
      </c>
      <c r="M28" s="105"/>
      <c r="N28" s="143">
        <v>185</v>
      </c>
      <c r="O28" s="142">
        <f>I28*N28</f>
        <v>112.998</v>
      </c>
      <c r="P28" s="105">
        <v>130</v>
      </c>
      <c r="Q28" s="105">
        <v>140</v>
      </c>
      <c r="R28" s="105">
        <v>142.5</v>
      </c>
      <c r="S28" s="105"/>
      <c r="T28" s="143">
        <v>142.5</v>
      </c>
      <c r="U28" s="144">
        <f t="shared" si="8"/>
        <v>87.039</v>
      </c>
      <c r="V28" s="120">
        <f t="shared" si="9"/>
        <v>327.5</v>
      </c>
      <c r="W28" s="142">
        <f t="shared" si="10"/>
        <v>200.037</v>
      </c>
      <c r="X28" s="105">
        <v>230</v>
      </c>
      <c r="Y28" s="106">
        <v>245</v>
      </c>
      <c r="Z28" s="106">
        <v>0</v>
      </c>
      <c r="AA28" s="105"/>
      <c r="AB28" s="143">
        <v>230</v>
      </c>
      <c r="AC28" s="142">
        <f t="shared" si="11"/>
        <v>140.484</v>
      </c>
      <c r="AD28" s="120">
        <f t="shared" si="14"/>
        <v>557.5</v>
      </c>
      <c r="AE28" s="142">
        <f t="shared" si="13"/>
        <v>340.521</v>
      </c>
      <c r="AF28" s="296">
        <v>2</v>
      </c>
    </row>
    <row r="29" spans="1:32" s="146" customFormat="1" ht="12.75" customHeight="1">
      <c r="A29" s="189">
        <v>1</v>
      </c>
      <c r="B29" s="137">
        <v>100</v>
      </c>
      <c r="C29" s="137" t="s">
        <v>19</v>
      </c>
      <c r="D29" s="100" t="s">
        <v>59</v>
      </c>
      <c r="E29" s="138" t="s">
        <v>62</v>
      </c>
      <c r="F29" s="139">
        <v>19193</v>
      </c>
      <c r="G29" s="137" t="s">
        <v>94</v>
      </c>
      <c r="H29" s="141">
        <v>99.7</v>
      </c>
      <c r="I29" s="142">
        <v>0.9432</v>
      </c>
      <c r="J29" s="121">
        <v>140</v>
      </c>
      <c r="K29" s="121">
        <v>140</v>
      </c>
      <c r="L29" s="148">
        <v>140</v>
      </c>
      <c r="M29" s="131"/>
      <c r="N29" s="143">
        <v>140</v>
      </c>
      <c r="O29" s="142">
        <f>I29*N29</f>
        <v>132.048</v>
      </c>
      <c r="P29" s="105">
        <v>105</v>
      </c>
      <c r="Q29" s="121">
        <v>110</v>
      </c>
      <c r="R29" s="121">
        <v>110</v>
      </c>
      <c r="S29" s="131"/>
      <c r="T29" s="143">
        <v>105</v>
      </c>
      <c r="U29" s="144">
        <f t="shared" si="8"/>
        <v>99.036</v>
      </c>
      <c r="V29" s="120">
        <f t="shared" si="9"/>
        <v>245</v>
      </c>
      <c r="W29" s="142">
        <f t="shared" si="10"/>
        <v>231.084</v>
      </c>
      <c r="X29" s="105">
        <v>165</v>
      </c>
      <c r="Y29" s="148">
        <v>175</v>
      </c>
      <c r="Z29" s="105">
        <v>185</v>
      </c>
      <c r="AA29" s="105"/>
      <c r="AB29" s="143">
        <v>185</v>
      </c>
      <c r="AC29" s="142">
        <f t="shared" si="11"/>
        <v>174.49200000000002</v>
      </c>
      <c r="AD29" s="120">
        <f t="shared" si="14"/>
        <v>430</v>
      </c>
      <c r="AE29" s="142">
        <f t="shared" si="13"/>
        <v>405.576</v>
      </c>
      <c r="AF29" s="186"/>
    </row>
    <row r="30" spans="1:32" s="146" customFormat="1" ht="12.75" customHeight="1">
      <c r="A30" s="156">
        <v>1</v>
      </c>
      <c r="B30" s="137">
        <v>100</v>
      </c>
      <c r="C30" s="137" t="s">
        <v>48</v>
      </c>
      <c r="D30" s="100" t="s">
        <v>95</v>
      </c>
      <c r="E30" s="138" t="s">
        <v>96</v>
      </c>
      <c r="F30" s="102" t="s">
        <v>51</v>
      </c>
      <c r="G30" s="137" t="s">
        <v>61</v>
      </c>
      <c r="H30" s="103">
        <v>95.2</v>
      </c>
      <c r="I30" s="104">
        <v>0.5672</v>
      </c>
      <c r="J30" s="105">
        <v>210</v>
      </c>
      <c r="K30" s="120">
        <v>225</v>
      </c>
      <c r="L30" s="120">
        <v>230</v>
      </c>
      <c r="M30" s="120"/>
      <c r="N30" s="143">
        <v>230</v>
      </c>
      <c r="O30" s="142">
        <f>I30*N30</f>
        <v>130.45600000000002</v>
      </c>
      <c r="P30" s="120">
        <v>150</v>
      </c>
      <c r="Q30" s="120">
        <v>160</v>
      </c>
      <c r="R30" s="120">
        <v>172.5</v>
      </c>
      <c r="S30" s="120"/>
      <c r="T30" s="143">
        <v>172.5</v>
      </c>
      <c r="U30" s="144">
        <f t="shared" si="8"/>
        <v>97.84200000000001</v>
      </c>
      <c r="V30" s="120">
        <f t="shared" si="9"/>
        <v>402.5</v>
      </c>
      <c r="W30" s="142">
        <f t="shared" si="10"/>
        <v>228.298</v>
      </c>
      <c r="X30" s="120">
        <v>220</v>
      </c>
      <c r="Y30" s="120">
        <v>235</v>
      </c>
      <c r="Z30" s="106">
        <v>242.5</v>
      </c>
      <c r="AA30" s="145"/>
      <c r="AB30" s="143">
        <v>235</v>
      </c>
      <c r="AC30" s="142">
        <f t="shared" si="11"/>
        <v>133.292</v>
      </c>
      <c r="AD30" s="120">
        <f t="shared" si="14"/>
        <v>637.5</v>
      </c>
      <c r="AE30" s="142">
        <f t="shared" si="13"/>
        <v>361.59000000000003</v>
      </c>
      <c r="AF30" s="157">
        <v>3</v>
      </c>
    </row>
    <row r="31" spans="1:32" s="122" customFormat="1" ht="12.75" customHeight="1">
      <c r="A31" s="156">
        <v>1</v>
      </c>
      <c r="B31" s="137">
        <v>100</v>
      </c>
      <c r="C31" s="137" t="s">
        <v>97</v>
      </c>
      <c r="D31" s="100" t="s">
        <v>59</v>
      </c>
      <c r="E31" s="138" t="s">
        <v>98</v>
      </c>
      <c r="F31" s="139">
        <v>35634</v>
      </c>
      <c r="G31" s="137" t="s">
        <v>66</v>
      </c>
      <c r="H31" s="141">
        <v>98.2</v>
      </c>
      <c r="I31" s="142">
        <v>0.6312</v>
      </c>
      <c r="J31" s="120">
        <v>130</v>
      </c>
      <c r="K31" s="121">
        <v>145</v>
      </c>
      <c r="L31" s="121">
        <v>145</v>
      </c>
      <c r="M31" s="120"/>
      <c r="N31" s="143">
        <v>130</v>
      </c>
      <c r="O31" s="142">
        <f>I31*N31</f>
        <v>82.056</v>
      </c>
      <c r="P31" s="120">
        <v>115</v>
      </c>
      <c r="Q31" s="121">
        <v>120</v>
      </c>
      <c r="R31" s="121">
        <v>120</v>
      </c>
      <c r="S31" s="120"/>
      <c r="T31" s="143">
        <v>115</v>
      </c>
      <c r="U31" s="144">
        <f t="shared" si="8"/>
        <v>72.588</v>
      </c>
      <c r="V31" s="120">
        <f t="shared" si="9"/>
        <v>245</v>
      </c>
      <c r="W31" s="142">
        <f t="shared" si="10"/>
        <v>154.644</v>
      </c>
      <c r="X31" s="120">
        <v>145</v>
      </c>
      <c r="Y31" s="120">
        <v>155</v>
      </c>
      <c r="Z31" s="106">
        <v>180</v>
      </c>
      <c r="AA31" s="145"/>
      <c r="AB31" s="143">
        <v>155</v>
      </c>
      <c r="AC31" s="142">
        <f t="shared" si="11"/>
        <v>97.836</v>
      </c>
      <c r="AD31" s="120">
        <f t="shared" si="14"/>
        <v>400</v>
      </c>
      <c r="AE31" s="142">
        <f t="shared" si="13"/>
        <v>252.48</v>
      </c>
      <c r="AF31" s="157"/>
    </row>
    <row r="32" spans="1:32" s="1" customFormat="1" ht="12.75" customHeight="1" thickBot="1">
      <c r="A32" s="294"/>
      <c r="B32" s="163"/>
      <c r="C32" s="212"/>
      <c r="D32" s="301"/>
      <c r="E32" s="165"/>
      <c r="F32" s="302"/>
      <c r="G32" s="165"/>
      <c r="H32" s="167"/>
      <c r="I32" s="168"/>
      <c r="J32" s="165"/>
      <c r="K32" s="214"/>
      <c r="L32" s="303"/>
      <c r="M32" s="163"/>
      <c r="N32" s="163"/>
      <c r="O32" s="168"/>
      <c r="P32" s="165"/>
      <c r="Q32" s="304"/>
      <c r="R32" s="304"/>
      <c r="S32" s="163"/>
      <c r="T32" s="163"/>
      <c r="U32" s="168"/>
      <c r="V32" s="163"/>
      <c r="W32" s="168"/>
      <c r="X32" s="165"/>
      <c r="Y32" s="303"/>
      <c r="Z32" s="163"/>
      <c r="AA32" s="163"/>
      <c r="AB32" s="163"/>
      <c r="AC32" s="168"/>
      <c r="AD32" s="163"/>
      <c r="AE32" s="305"/>
      <c r="AF32" s="292"/>
    </row>
    <row r="34" ht="12.75" customHeight="1">
      <c r="C34" s="195" t="s">
        <v>58</v>
      </c>
    </row>
    <row r="35" ht="12.75" customHeight="1">
      <c r="C35" s="196" t="s">
        <v>33</v>
      </c>
    </row>
    <row r="36" ht="12.75" customHeight="1">
      <c r="C36" s="197" t="s">
        <v>22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U16"/>
  <sheetViews>
    <sheetView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E11" sqref="AE11"/>
    </sheetView>
  </sheetViews>
  <sheetFormatPr defaultColWidth="9.140625" defaultRowHeight="15"/>
  <cols>
    <col min="1" max="1" width="6.28125" style="10" customWidth="1"/>
    <col min="2" max="2" width="6.140625" style="10" customWidth="1"/>
    <col min="3" max="3" width="20.00390625" style="10" customWidth="1"/>
    <col min="4" max="5" width="9.140625" style="10" customWidth="1"/>
    <col min="6" max="6" width="10.28125" style="10" customWidth="1"/>
    <col min="7" max="7" width="14.140625" style="10" customWidth="1"/>
    <col min="8" max="31" width="9.140625" style="10" customWidth="1"/>
    <col min="32" max="32" width="11.57421875" style="10" customWidth="1"/>
    <col min="33" max="16384" width="9.140625" style="12" customWidth="1"/>
  </cols>
  <sheetData>
    <row r="1" spans="4:31" s="1" customFormat="1" ht="12">
      <c r="D1" s="2"/>
      <c r="E1" s="2"/>
      <c r="F1" s="56" t="s">
        <v>28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">
      <c r="A3" s="310" t="s">
        <v>2</v>
      </c>
      <c r="B3" s="312" t="s">
        <v>3</v>
      </c>
      <c r="C3" s="314" t="s">
        <v>1</v>
      </c>
      <c r="D3" s="316" t="s">
        <v>4</v>
      </c>
      <c r="E3" s="314" t="s">
        <v>5</v>
      </c>
      <c r="F3" s="314" t="s">
        <v>6</v>
      </c>
      <c r="G3" s="314" t="s">
        <v>7</v>
      </c>
      <c r="H3" s="324" t="s">
        <v>8</v>
      </c>
      <c r="I3" s="326" t="s">
        <v>9</v>
      </c>
      <c r="J3" s="319" t="s">
        <v>10</v>
      </c>
      <c r="K3" s="319"/>
      <c r="L3" s="319"/>
      <c r="M3" s="319"/>
      <c r="N3" s="319"/>
      <c r="O3" s="319"/>
      <c r="P3" s="319" t="s">
        <v>11</v>
      </c>
      <c r="Q3" s="319"/>
      <c r="R3" s="319"/>
      <c r="S3" s="319"/>
      <c r="T3" s="319"/>
      <c r="U3" s="319"/>
      <c r="V3" s="319" t="s">
        <v>12</v>
      </c>
      <c r="W3" s="319"/>
      <c r="X3" s="319" t="s">
        <v>13</v>
      </c>
      <c r="Y3" s="319"/>
      <c r="Z3" s="319"/>
      <c r="AA3" s="319"/>
      <c r="AB3" s="319"/>
      <c r="AC3" s="319"/>
      <c r="AD3" s="319" t="s">
        <v>14</v>
      </c>
      <c r="AE3" s="319"/>
      <c r="AF3" s="320" t="s">
        <v>15</v>
      </c>
    </row>
    <row r="4" spans="1:32" s="18" customFormat="1" ht="12">
      <c r="A4" s="311"/>
      <c r="B4" s="313"/>
      <c r="C4" s="318"/>
      <c r="D4" s="317"/>
      <c r="E4" s="318"/>
      <c r="F4" s="318"/>
      <c r="G4" s="318"/>
      <c r="H4" s="325"/>
      <c r="I4" s="327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21"/>
    </row>
    <row r="5" spans="1:32" s="18" customFormat="1" ht="12">
      <c r="A5" s="309"/>
      <c r="B5" s="33"/>
      <c r="C5" s="31" t="s">
        <v>24</v>
      </c>
      <c r="D5" s="31"/>
      <c r="E5" s="31"/>
      <c r="F5" s="31"/>
      <c r="G5" s="31"/>
      <c r="H5" s="78"/>
      <c r="I5" s="79"/>
      <c r="J5" s="66"/>
      <c r="K5" s="61"/>
      <c r="L5" s="61"/>
      <c r="M5" s="66"/>
      <c r="N5" s="80"/>
      <c r="O5" s="29"/>
      <c r="P5" s="66"/>
      <c r="Q5" s="66"/>
      <c r="R5" s="66"/>
      <c r="S5" s="66"/>
      <c r="T5" s="80"/>
      <c r="U5" s="29"/>
      <c r="V5" s="66"/>
      <c r="W5" s="29"/>
      <c r="X5" s="66"/>
      <c r="Y5" s="61"/>
      <c r="Z5" s="66"/>
      <c r="AA5" s="66"/>
      <c r="AB5" s="80"/>
      <c r="AC5" s="29"/>
      <c r="AD5" s="80"/>
      <c r="AE5" s="29"/>
      <c r="AF5" s="155"/>
    </row>
    <row r="6" spans="1:73" s="146" customFormat="1" ht="12.75" customHeight="1">
      <c r="A6" s="156" t="s">
        <v>57</v>
      </c>
      <c r="B6" s="198">
        <v>67.5</v>
      </c>
      <c r="C6" s="198" t="s">
        <v>200</v>
      </c>
      <c r="D6" s="100" t="s">
        <v>59</v>
      </c>
      <c r="E6" s="199" t="s">
        <v>60</v>
      </c>
      <c r="F6" s="200" t="s">
        <v>201</v>
      </c>
      <c r="G6" s="199" t="s">
        <v>61</v>
      </c>
      <c r="H6" s="141">
        <v>66.4</v>
      </c>
      <c r="I6" s="104">
        <v>0.7918</v>
      </c>
      <c r="J6" s="121">
        <v>200</v>
      </c>
      <c r="K6" s="121">
        <v>220</v>
      </c>
      <c r="L6" s="121">
        <v>0</v>
      </c>
      <c r="M6" s="120"/>
      <c r="N6" s="201">
        <v>0</v>
      </c>
      <c r="O6" s="142">
        <f>I6*N6</f>
        <v>0</v>
      </c>
      <c r="P6" s="121"/>
      <c r="Q6" s="121"/>
      <c r="R6" s="120"/>
      <c r="S6" s="120"/>
      <c r="T6" s="201"/>
      <c r="U6" s="142">
        <f>I6*T6</f>
        <v>0</v>
      </c>
      <c r="V6" s="120">
        <f>N6+T6</f>
        <v>0</v>
      </c>
      <c r="W6" s="202">
        <f>I6*V6</f>
        <v>0</v>
      </c>
      <c r="X6" s="120"/>
      <c r="Y6" s="120"/>
      <c r="Z6" s="120"/>
      <c r="AA6" s="145"/>
      <c r="AB6" s="107"/>
      <c r="AC6" s="202">
        <f>I6*AB6</f>
        <v>0</v>
      </c>
      <c r="AD6" s="131">
        <f>AB6+V6</f>
        <v>0</v>
      </c>
      <c r="AE6" s="203">
        <f>AD6*I6</f>
        <v>0</v>
      </c>
      <c r="AF6" s="211"/>
      <c r="AG6" s="153"/>
      <c r="AH6" s="153"/>
      <c r="AI6" s="152"/>
      <c r="AJ6" s="151"/>
      <c r="AK6" s="152"/>
      <c r="AL6" s="151"/>
      <c r="AM6" s="151"/>
      <c r="AN6" s="151"/>
      <c r="AO6" s="153"/>
      <c r="AP6" s="151"/>
      <c r="AQ6" s="152"/>
      <c r="AR6" s="151"/>
      <c r="AS6" s="152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</row>
    <row r="7" spans="1:73" s="146" customFormat="1" ht="12.75" customHeight="1">
      <c r="A7" s="156"/>
      <c r="B7" s="198"/>
      <c r="C7" s="198"/>
      <c r="D7" s="100"/>
      <c r="E7" s="199"/>
      <c r="F7" s="200"/>
      <c r="G7" s="199"/>
      <c r="H7" s="141"/>
      <c r="I7" s="104"/>
      <c r="J7" s="121"/>
      <c r="K7" s="121"/>
      <c r="L7" s="121"/>
      <c r="M7" s="120"/>
      <c r="N7" s="201"/>
      <c r="O7" s="142"/>
      <c r="P7" s="121"/>
      <c r="Q7" s="121"/>
      <c r="R7" s="120"/>
      <c r="S7" s="120"/>
      <c r="T7" s="201"/>
      <c r="U7" s="142"/>
      <c r="V7" s="120"/>
      <c r="W7" s="202"/>
      <c r="X7" s="120"/>
      <c r="Y7" s="120"/>
      <c r="Z7" s="120"/>
      <c r="AA7" s="145"/>
      <c r="AB7" s="107"/>
      <c r="AC7" s="202"/>
      <c r="AD7" s="131"/>
      <c r="AE7" s="203"/>
      <c r="AF7" s="211"/>
      <c r="AG7" s="153"/>
      <c r="AH7" s="153"/>
      <c r="AI7" s="152"/>
      <c r="AJ7" s="151"/>
      <c r="AK7" s="152"/>
      <c r="AL7" s="151"/>
      <c r="AM7" s="151"/>
      <c r="AN7" s="151"/>
      <c r="AO7" s="153"/>
      <c r="AP7" s="151"/>
      <c r="AQ7" s="152"/>
      <c r="AR7" s="151"/>
      <c r="AS7" s="152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</row>
    <row r="8" spans="1:73" s="146" customFormat="1" ht="12.75" customHeight="1">
      <c r="A8" s="156"/>
      <c r="B8" s="198"/>
      <c r="C8" s="210" t="s">
        <v>25</v>
      </c>
      <c r="D8" s="100"/>
      <c r="E8" s="199"/>
      <c r="F8" s="200"/>
      <c r="G8" s="199"/>
      <c r="H8" s="141"/>
      <c r="I8" s="104"/>
      <c r="J8" s="121"/>
      <c r="K8" s="121"/>
      <c r="L8" s="121"/>
      <c r="M8" s="120"/>
      <c r="N8" s="201"/>
      <c r="O8" s="142"/>
      <c r="P8" s="121"/>
      <c r="Q8" s="121"/>
      <c r="R8" s="120"/>
      <c r="S8" s="120"/>
      <c r="T8" s="201"/>
      <c r="U8" s="142"/>
      <c r="V8" s="120"/>
      <c r="W8" s="202"/>
      <c r="X8" s="120"/>
      <c r="Y8" s="120"/>
      <c r="Z8" s="120"/>
      <c r="AA8" s="145"/>
      <c r="AB8" s="107"/>
      <c r="AC8" s="202"/>
      <c r="AD8" s="131"/>
      <c r="AE8" s="203"/>
      <c r="AF8" s="211"/>
      <c r="AG8" s="153"/>
      <c r="AH8" s="153"/>
      <c r="AI8" s="152"/>
      <c r="AJ8" s="151"/>
      <c r="AK8" s="152"/>
      <c r="AL8" s="151"/>
      <c r="AM8" s="151"/>
      <c r="AN8" s="151"/>
      <c r="AO8" s="153"/>
      <c r="AP8" s="151"/>
      <c r="AQ8" s="152"/>
      <c r="AR8" s="151"/>
      <c r="AS8" s="152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</row>
    <row r="9" spans="1:73" s="146" customFormat="1" ht="12.75" customHeight="1">
      <c r="A9" s="156">
        <v>1</v>
      </c>
      <c r="B9" s="198">
        <v>82.5</v>
      </c>
      <c r="C9" s="198" t="s">
        <v>202</v>
      </c>
      <c r="D9" s="100" t="s">
        <v>59</v>
      </c>
      <c r="E9" s="199" t="s">
        <v>60</v>
      </c>
      <c r="F9" s="200" t="s">
        <v>203</v>
      </c>
      <c r="G9" s="199" t="s">
        <v>75</v>
      </c>
      <c r="H9" s="141">
        <v>81.7</v>
      </c>
      <c r="I9" s="104">
        <v>0.6297</v>
      </c>
      <c r="J9" s="120">
        <v>250</v>
      </c>
      <c r="K9" s="121">
        <v>265</v>
      </c>
      <c r="L9" s="121">
        <v>265</v>
      </c>
      <c r="M9" s="120"/>
      <c r="N9" s="201">
        <v>250</v>
      </c>
      <c r="O9" s="142">
        <f>I9*N9</f>
        <v>157.425</v>
      </c>
      <c r="P9" s="121">
        <v>185</v>
      </c>
      <c r="Q9" s="121">
        <v>185</v>
      </c>
      <c r="R9" s="120">
        <v>185</v>
      </c>
      <c r="S9" s="120"/>
      <c r="T9" s="201">
        <v>185</v>
      </c>
      <c r="U9" s="142">
        <f>I9*T9</f>
        <v>116.4945</v>
      </c>
      <c r="V9" s="120">
        <f>N9+T9</f>
        <v>435</v>
      </c>
      <c r="W9" s="202">
        <f>I9*V9</f>
        <v>273.9195</v>
      </c>
      <c r="X9" s="120">
        <v>190</v>
      </c>
      <c r="Y9" s="120">
        <v>205</v>
      </c>
      <c r="Z9" s="120">
        <v>220</v>
      </c>
      <c r="AA9" s="145"/>
      <c r="AB9" s="107">
        <v>220</v>
      </c>
      <c r="AC9" s="202">
        <f>I9*AB9</f>
        <v>138.53400000000002</v>
      </c>
      <c r="AD9" s="131">
        <f>AB9+V9</f>
        <v>655</v>
      </c>
      <c r="AE9" s="203">
        <f>AD9*I9</f>
        <v>412.4535</v>
      </c>
      <c r="AF9" s="211"/>
      <c r="AG9" s="153"/>
      <c r="AH9" s="153"/>
      <c r="AI9" s="152"/>
      <c r="AJ9" s="151"/>
      <c r="AK9" s="152"/>
      <c r="AL9" s="151"/>
      <c r="AM9" s="151"/>
      <c r="AN9" s="151"/>
      <c r="AO9" s="153"/>
      <c r="AP9" s="151"/>
      <c r="AQ9" s="152"/>
      <c r="AR9" s="151"/>
      <c r="AS9" s="152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</row>
    <row r="10" spans="1:73" s="146" customFormat="1" ht="12.75" customHeight="1">
      <c r="A10" s="156">
        <v>1</v>
      </c>
      <c r="B10" s="198">
        <v>82.5</v>
      </c>
      <c r="C10" s="198" t="s">
        <v>202</v>
      </c>
      <c r="D10" s="100" t="s">
        <v>59</v>
      </c>
      <c r="E10" s="199" t="s">
        <v>60</v>
      </c>
      <c r="F10" s="200" t="s">
        <v>203</v>
      </c>
      <c r="G10" s="199" t="s">
        <v>61</v>
      </c>
      <c r="H10" s="141">
        <v>81.7</v>
      </c>
      <c r="I10" s="104">
        <v>0.6235</v>
      </c>
      <c r="J10" s="120">
        <v>250</v>
      </c>
      <c r="K10" s="121">
        <v>265</v>
      </c>
      <c r="L10" s="121">
        <v>265</v>
      </c>
      <c r="M10" s="120"/>
      <c r="N10" s="201">
        <v>250</v>
      </c>
      <c r="O10" s="142">
        <f>I10*N10</f>
        <v>155.875</v>
      </c>
      <c r="P10" s="121">
        <v>185</v>
      </c>
      <c r="Q10" s="121">
        <v>185</v>
      </c>
      <c r="R10" s="120">
        <v>185</v>
      </c>
      <c r="S10" s="120"/>
      <c r="T10" s="201">
        <v>185</v>
      </c>
      <c r="U10" s="142">
        <f>I10*T10</f>
        <v>115.34750000000001</v>
      </c>
      <c r="V10" s="120">
        <f>N10+T10</f>
        <v>435</v>
      </c>
      <c r="W10" s="202">
        <f>I10*V10</f>
        <v>271.2225</v>
      </c>
      <c r="X10" s="120">
        <v>190</v>
      </c>
      <c r="Y10" s="120">
        <v>205</v>
      </c>
      <c r="Z10" s="120">
        <v>220</v>
      </c>
      <c r="AA10" s="145"/>
      <c r="AB10" s="107">
        <v>220</v>
      </c>
      <c r="AC10" s="202">
        <f>I10*AB10</f>
        <v>137.17000000000002</v>
      </c>
      <c r="AD10" s="131">
        <f>AB10+V10</f>
        <v>655</v>
      </c>
      <c r="AE10" s="203">
        <f>AD10*I10</f>
        <v>408.39250000000004</v>
      </c>
      <c r="AF10" s="211"/>
      <c r="AG10" s="153"/>
      <c r="AH10" s="153"/>
      <c r="AI10" s="152"/>
      <c r="AJ10" s="151"/>
      <c r="AK10" s="152"/>
      <c r="AL10" s="151"/>
      <c r="AM10" s="151"/>
      <c r="AN10" s="151"/>
      <c r="AO10" s="153"/>
      <c r="AP10" s="151"/>
      <c r="AQ10" s="152"/>
      <c r="AR10" s="151"/>
      <c r="AS10" s="152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</row>
    <row r="11" spans="1:73" s="146" customFormat="1" ht="12.75" customHeight="1">
      <c r="A11" s="156" t="s">
        <v>57</v>
      </c>
      <c r="B11" s="198">
        <v>90</v>
      </c>
      <c r="C11" s="198" t="s">
        <v>204</v>
      </c>
      <c r="D11" s="100" t="s">
        <v>59</v>
      </c>
      <c r="E11" s="199" t="s">
        <v>60</v>
      </c>
      <c r="F11" s="200" t="s">
        <v>205</v>
      </c>
      <c r="G11" s="199" t="s">
        <v>61</v>
      </c>
      <c r="H11" s="141">
        <v>89.7</v>
      </c>
      <c r="I11" s="104">
        <v>0.5865</v>
      </c>
      <c r="J11" s="121">
        <v>320</v>
      </c>
      <c r="K11" s="121">
        <v>320</v>
      </c>
      <c r="L11" s="121">
        <v>360</v>
      </c>
      <c r="M11" s="120"/>
      <c r="N11" s="201">
        <v>0</v>
      </c>
      <c r="O11" s="142">
        <f>I11*N11</f>
        <v>0</v>
      </c>
      <c r="P11" s="121"/>
      <c r="Q11" s="121"/>
      <c r="R11" s="120"/>
      <c r="S11" s="120"/>
      <c r="T11" s="201"/>
      <c r="U11" s="142"/>
      <c r="V11" s="120"/>
      <c r="W11" s="202"/>
      <c r="X11" s="120"/>
      <c r="Y11" s="120"/>
      <c r="Z11" s="120"/>
      <c r="AA11" s="145"/>
      <c r="AB11" s="107"/>
      <c r="AC11" s="202"/>
      <c r="AD11" s="131"/>
      <c r="AE11" s="203"/>
      <c r="AF11" s="211"/>
      <c r="AG11" s="153"/>
      <c r="AH11" s="153"/>
      <c r="AI11" s="152"/>
      <c r="AJ11" s="151"/>
      <c r="AK11" s="152"/>
      <c r="AL11" s="151"/>
      <c r="AM11" s="151"/>
      <c r="AN11" s="151"/>
      <c r="AO11" s="153"/>
      <c r="AP11" s="151"/>
      <c r="AQ11" s="152"/>
      <c r="AR11" s="151"/>
      <c r="AS11" s="152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</row>
    <row r="12" spans="1:73" s="146" customFormat="1" ht="12.75" customHeight="1">
      <c r="A12" s="156">
        <v>1</v>
      </c>
      <c r="B12" s="198">
        <v>100</v>
      </c>
      <c r="C12" s="198" t="s">
        <v>206</v>
      </c>
      <c r="D12" s="100" t="s">
        <v>77</v>
      </c>
      <c r="E12" s="199" t="s">
        <v>78</v>
      </c>
      <c r="F12" s="200" t="s">
        <v>207</v>
      </c>
      <c r="G12" s="199" t="s">
        <v>61</v>
      </c>
      <c r="H12" s="141">
        <v>93.8</v>
      </c>
      <c r="I12" s="104">
        <v>0.5717</v>
      </c>
      <c r="J12" s="120">
        <v>285</v>
      </c>
      <c r="K12" s="120">
        <v>300</v>
      </c>
      <c r="L12" s="120">
        <v>315</v>
      </c>
      <c r="M12" s="120"/>
      <c r="N12" s="201">
        <v>315</v>
      </c>
      <c r="O12" s="142">
        <f>I12*N12</f>
        <v>180.0855</v>
      </c>
      <c r="P12" s="120">
        <v>190</v>
      </c>
      <c r="Q12" s="120">
        <v>200</v>
      </c>
      <c r="R12" s="120">
        <v>212.5</v>
      </c>
      <c r="S12" s="120"/>
      <c r="T12" s="201">
        <v>212.5</v>
      </c>
      <c r="U12" s="142">
        <f>I12*T12</f>
        <v>121.48625</v>
      </c>
      <c r="V12" s="120">
        <f>N12+T12</f>
        <v>527.5</v>
      </c>
      <c r="W12" s="202">
        <f>I12*V12</f>
        <v>301.57175</v>
      </c>
      <c r="X12" s="120">
        <v>260</v>
      </c>
      <c r="Y12" s="120">
        <v>280</v>
      </c>
      <c r="Z12" s="120">
        <v>300</v>
      </c>
      <c r="AA12" s="145"/>
      <c r="AB12" s="107">
        <v>280</v>
      </c>
      <c r="AC12" s="202">
        <f>I12*AB12</f>
        <v>160.076</v>
      </c>
      <c r="AD12" s="131">
        <f>AB12+V12</f>
        <v>807.5</v>
      </c>
      <c r="AE12" s="203">
        <f>AD12*I12</f>
        <v>461.64775</v>
      </c>
      <c r="AF12" s="211"/>
      <c r="AG12" s="153"/>
      <c r="AH12" s="153"/>
      <c r="AI12" s="152"/>
      <c r="AJ12" s="151"/>
      <c r="AK12" s="152"/>
      <c r="AL12" s="151"/>
      <c r="AM12" s="151"/>
      <c r="AN12" s="151"/>
      <c r="AO12" s="153"/>
      <c r="AP12" s="151"/>
      <c r="AQ12" s="152"/>
      <c r="AR12" s="151"/>
      <c r="AS12" s="152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</row>
    <row r="13" spans="1:32" s="1" customFormat="1" ht="12.75" customHeight="1" thickBot="1">
      <c r="A13" s="294"/>
      <c r="B13" s="163"/>
      <c r="C13" s="295"/>
      <c r="D13" s="163"/>
      <c r="E13" s="163"/>
      <c r="F13" s="302"/>
      <c r="G13" s="163"/>
      <c r="H13" s="167"/>
      <c r="I13" s="291"/>
      <c r="J13" s="165"/>
      <c r="K13" s="214"/>
      <c r="L13" s="192"/>
      <c r="M13" s="163"/>
      <c r="N13" s="163"/>
      <c r="O13" s="291"/>
      <c r="P13" s="165"/>
      <c r="Q13" s="165"/>
      <c r="R13" s="165"/>
      <c r="S13" s="163"/>
      <c r="T13" s="163"/>
      <c r="U13" s="291"/>
      <c r="V13" s="163"/>
      <c r="W13" s="291"/>
      <c r="X13" s="165"/>
      <c r="Y13" s="192"/>
      <c r="Z13" s="163"/>
      <c r="AA13" s="163"/>
      <c r="AB13" s="163"/>
      <c r="AC13" s="291"/>
      <c r="AD13" s="163"/>
      <c r="AE13" s="291"/>
      <c r="AF13" s="169"/>
    </row>
    <row r="15" ht="12">
      <c r="C15" s="54" t="s">
        <v>33</v>
      </c>
    </row>
    <row r="16" ht="12">
      <c r="C16" s="55" t="s">
        <v>22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zoomScalePageLayoutView="0" workbookViewId="0" topLeftCell="A4">
      <selection activeCell="D20" sqref="D20"/>
    </sheetView>
  </sheetViews>
  <sheetFormatPr defaultColWidth="9.140625" defaultRowHeight="15"/>
  <cols>
    <col min="1" max="1" width="7.28125" style="10" customWidth="1"/>
    <col min="2" max="2" width="7.421875" style="10" customWidth="1"/>
    <col min="3" max="3" width="21.421875" style="10" customWidth="1"/>
    <col min="4" max="4" width="17.421875" style="10" customWidth="1"/>
    <col min="5" max="5" width="9.140625" style="10" customWidth="1"/>
    <col min="6" max="6" width="10.28125" style="11" customWidth="1"/>
    <col min="7" max="7" width="13.7109375" style="10" customWidth="1"/>
    <col min="8" max="15" width="9.140625" style="10" customWidth="1"/>
    <col min="16" max="16" width="13.57421875" style="10" customWidth="1"/>
    <col min="17" max="16384" width="9.140625" style="238" customWidth="1"/>
  </cols>
  <sheetData>
    <row r="1" spans="3:15" s="1" customFormat="1" ht="12">
      <c r="C1" s="2"/>
      <c r="D1" s="2"/>
      <c r="E1" s="2"/>
      <c r="F1" s="2" t="s">
        <v>29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 customHeight="1">
      <c r="A3" s="332" t="s">
        <v>2</v>
      </c>
      <c r="B3" s="345" t="s">
        <v>3</v>
      </c>
      <c r="C3" s="314" t="s">
        <v>1</v>
      </c>
      <c r="D3" s="316" t="s">
        <v>4</v>
      </c>
      <c r="E3" s="314" t="s">
        <v>5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11</v>
      </c>
      <c r="K3" s="319"/>
      <c r="L3" s="319"/>
      <c r="M3" s="319"/>
      <c r="N3" s="319"/>
      <c r="O3" s="319"/>
      <c r="P3" s="320" t="s">
        <v>15</v>
      </c>
    </row>
    <row r="4" spans="1:16" s="18" customFormat="1" ht="12">
      <c r="A4" s="333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8" customFormat="1" ht="12">
      <c r="A5" s="85"/>
      <c r="B5" s="63"/>
      <c r="C5" s="21" t="s">
        <v>24</v>
      </c>
      <c r="D5" s="65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155"/>
    </row>
    <row r="6" spans="1:16" s="18" customFormat="1" ht="12">
      <c r="A6" s="60">
        <v>1</v>
      </c>
      <c r="B6" s="128">
        <v>48</v>
      </c>
      <c r="C6" s="128" t="s">
        <v>314</v>
      </c>
      <c r="D6" s="128" t="s">
        <v>59</v>
      </c>
      <c r="E6" s="128" t="s">
        <v>60</v>
      </c>
      <c r="F6" s="231">
        <v>37987</v>
      </c>
      <c r="G6" s="128" t="s">
        <v>74</v>
      </c>
      <c r="H6" s="232">
        <v>45</v>
      </c>
      <c r="I6" s="233">
        <v>1.3444</v>
      </c>
      <c r="J6" s="232">
        <v>30</v>
      </c>
      <c r="K6" s="234">
        <v>35</v>
      </c>
      <c r="L6" s="235">
        <v>37.5</v>
      </c>
      <c r="M6" s="234"/>
      <c r="N6" s="236">
        <v>35</v>
      </c>
      <c r="O6" s="237">
        <f>I6*N6</f>
        <v>47.054</v>
      </c>
      <c r="P6" s="265"/>
    </row>
    <row r="7" spans="1:16" s="18" customFormat="1" ht="12">
      <c r="A7" s="72">
        <v>1</v>
      </c>
      <c r="B7" s="128">
        <v>82.5</v>
      </c>
      <c r="C7" s="128" t="s">
        <v>315</v>
      </c>
      <c r="D7" s="128" t="s">
        <v>68</v>
      </c>
      <c r="E7" s="128" t="s">
        <v>229</v>
      </c>
      <c r="F7" s="42" t="s">
        <v>316</v>
      </c>
      <c r="G7" s="128" t="s">
        <v>61</v>
      </c>
      <c r="H7" s="36">
        <v>77.15</v>
      </c>
      <c r="I7" s="282">
        <v>0.7074</v>
      </c>
      <c r="J7" s="43">
        <v>105</v>
      </c>
      <c r="K7" s="36">
        <v>110</v>
      </c>
      <c r="L7" s="36">
        <v>112.5</v>
      </c>
      <c r="M7" s="43"/>
      <c r="N7" s="243">
        <v>112.5</v>
      </c>
      <c r="O7" s="237">
        <f>I7*N7</f>
        <v>79.58250000000001</v>
      </c>
      <c r="P7" s="159"/>
    </row>
    <row r="8" spans="1:16" s="18" customFormat="1" ht="12">
      <c r="A8" s="72"/>
      <c r="B8" s="128"/>
      <c r="C8" s="128"/>
      <c r="D8" s="128"/>
      <c r="E8" s="128"/>
      <c r="F8" s="42"/>
      <c r="G8" s="128"/>
      <c r="H8" s="36"/>
      <c r="I8" s="282"/>
      <c r="J8" s="43"/>
      <c r="K8" s="36"/>
      <c r="L8" s="36"/>
      <c r="M8" s="43"/>
      <c r="N8" s="243"/>
      <c r="O8" s="237"/>
      <c r="P8" s="159"/>
    </row>
    <row r="9" spans="1:16" s="18" customFormat="1" ht="12">
      <c r="A9" s="72"/>
      <c r="B9" s="128"/>
      <c r="C9" s="66" t="s">
        <v>25</v>
      </c>
      <c r="D9" s="128"/>
      <c r="E9" s="128"/>
      <c r="F9" s="42"/>
      <c r="G9" s="128"/>
      <c r="H9" s="36"/>
      <c r="I9" s="282"/>
      <c r="J9" s="43"/>
      <c r="K9" s="36"/>
      <c r="L9" s="36"/>
      <c r="M9" s="43"/>
      <c r="N9" s="243"/>
      <c r="O9" s="237"/>
      <c r="P9" s="159"/>
    </row>
    <row r="10" spans="1:16" s="18" customFormat="1" ht="12">
      <c r="A10" s="60">
        <v>1</v>
      </c>
      <c r="B10" s="128">
        <v>52</v>
      </c>
      <c r="C10" s="128" t="s">
        <v>317</v>
      </c>
      <c r="D10" s="128" t="s">
        <v>59</v>
      </c>
      <c r="E10" s="128" t="s">
        <v>60</v>
      </c>
      <c r="F10" s="231">
        <v>37826</v>
      </c>
      <c r="G10" s="128" t="s">
        <v>74</v>
      </c>
      <c r="H10" s="232">
        <v>49.2</v>
      </c>
      <c r="I10" s="233">
        <v>1.2498</v>
      </c>
      <c r="J10" s="234">
        <v>32.5</v>
      </c>
      <c r="K10" s="234">
        <v>35</v>
      </c>
      <c r="L10" s="234">
        <v>37.5</v>
      </c>
      <c r="M10" s="234"/>
      <c r="N10" s="236">
        <v>37.5</v>
      </c>
      <c r="O10" s="237">
        <f aca="true" t="shared" si="0" ref="O10:O38">I10*N10</f>
        <v>46.8675</v>
      </c>
      <c r="P10" s="265"/>
    </row>
    <row r="11" spans="1:16" s="18" customFormat="1" ht="12">
      <c r="A11" s="67">
        <v>1</v>
      </c>
      <c r="B11" s="128">
        <v>67.5</v>
      </c>
      <c r="C11" s="128" t="s">
        <v>318</v>
      </c>
      <c r="D11" s="128" t="s">
        <v>59</v>
      </c>
      <c r="E11" s="128" t="s">
        <v>60</v>
      </c>
      <c r="F11" s="42" t="s">
        <v>319</v>
      </c>
      <c r="G11" s="128" t="s">
        <v>66</v>
      </c>
      <c r="H11" s="36">
        <v>66</v>
      </c>
      <c r="I11" s="282">
        <v>0.8001</v>
      </c>
      <c r="J11" s="43">
        <v>85</v>
      </c>
      <c r="K11" s="36">
        <v>90</v>
      </c>
      <c r="L11" s="36">
        <v>100</v>
      </c>
      <c r="M11" s="43"/>
      <c r="N11" s="243">
        <v>100</v>
      </c>
      <c r="O11" s="237">
        <f t="shared" si="0"/>
        <v>80.01</v>
      </c>
      <c r="P11" s="159"/>
    </row>
    <row r="12" spans="1:16" s="18" customFormat="1" ht="12">
      <c r="A12" s="60">
        <v>2</v>
      </c>
      <c r="B12" s="128">
        <v>67.5</v>
      </c>
      <c r="C12" s="128" t="s">
        <v>320</v>
      </c>
      <c r="D12" s="128" t="s">
        <v>59</v>
      </c>
      <c r="E12" s="128" t="s">
        <v>321</v>
      </c>
      <c r="F12" s="231">
        <v>35575</v>
      </c>
      <c r="G12" s="128" t="s">
        <v>66</v>
      </c>
      <c r="H12" s="232">
        <v>62</v>
      </c>
      <c r="I12" s="233">
        <v>0.8886</v>
      </c>
      <c r="J12" s="232">
        <v>80</v>
      </c>
      <c r="K12" s="234">
        <v>85</v>
      </c>
      <c r="L12" s="235">
        <v>90</v>
      </c>
      <c r="M12" s="234"/>
      <c r="N12" s="236">
        <v>85</v>
      </c>
      <c r="O12" s="237">
        <f t="shared" si="0"/>
        <v>75.53099999999999</v>
      </c>
      <c r="P12" s="265"/>
    </row>
    <row r="13" spans="1:16" s="18" customFormat="1" ht="12">
      <c r="A13" s="67">
        <v>1</v>
      </c>
      <c r="B13" s="128">
        <v>82.5</v>
      </c>
      <c r="C13" s="128" t="s">
        <v>322</v>
      </c>
      <c r="D13" s="128" t="s">
        <v>213</v>
      </c>
      <c r="E13" s="128" t="s">
        <v>214</v>
      </c>
      <c r="F13" s="42" t="s">
        <v>323</v>
      </c>
      <c r="G13" s="128" t="s">
        <v>75</v>
      </c>
      <c r="H13" s="43">
        <v>81.25</v>
      </c>
      <c r="I13" s="242">
        <v>0.632</v>
      </c>
      <c r="J13" s="36">
        <v>160</v>
      </c>
      <c r="K13" s="283">
        <v>170</v>
      </c>
      <c r="L13" s="283">
        <v>172.5</v>
      </c>
      <c r="M13" s="43"/>
      <c r="N13" s="243">
        <v>160</v>
      </c>
      <c r="O13" s="237">
        <f t="shared" si="0"/>
        <v>101.12</v>
      </c>
      <c r="P13" s="159"/>
    </row>
    <row r="14" spans="1:16" s="18" customFormat="1" ht="12">
      <c r="A14" s="67">
        <v>2</v>
      </c>
      <c r="B14" s="128">
        <v>82.5</v>
      </c>
      <c r="C14" s="128" t="s">
        <v>155</v>
      </c>
      <c r="D14" s="128" t="s">
        <v>77</v>
      </c>
      <c r="E14" s="128" t="s">
        <v>156</v>
      </c>
      <c r="F14" s="42" t="s">
        <v>324</v>
      </c>
      <c r="G14" s="128" t="s">
        <v>75</v>
      </c>
      <c r="H14" s="43">
        <v>81.9</v>
      </c>
      <c r="I14" s="242">
        <v>0.6286</v>
      </c>
      <c r="J14" s="36">
        <v>140</v>
      </c>
      <c r="K14" s="280">
        <v>155</v>
      </c>
      <c r="L14" s="280">
        <v>155</v>
      </c>
      <c r="M14" s="43"/>
      <c r="N14" s="243">
        <v>140</v>
      </c>
      <c r="O14" s="237">
        <f t="shared" si="0"/>
        <v>88.004</v>
      </c>
      <c r="P14" s="159"/>
    </row>
    <row r="15" spans="1:16" s="18" customFormat="1" ht="12">
      <c r="A15" s="72">
        <v>1</v>
      </c>
      <c r="B15" s="128">
        <v>82.5</v>
      </c>
      <c r="C15" s="128" t="s">
        <v>325</v>
      </c>
      <c r="D15" s="128" t="s">
        <v>326</v>
      </c>
      <c r="E15" s="128" t="s">
        <v>327</v>
      </c>
      <c r="F15" s="35" t="s">
        <v>328</v>
      </c>
      <c r="G15" s="128" t="s">
        <v>61</v>
      </c>
      <c r="H15" s="43">
        <v>80.8</v>
      </c>
      <c r="I15" s="242">
        <v>0.6284</v>
      </c>
      <c r="J15" s="36">
        <v>200</v>
      </c>
      <c r="K15" s="43">
        <v>210</v>
      </c>
      <c r="L15" s="36">
        <v>215</v>
      </c>
      <c r="M15" s="43"/>
      <c r="N15" s="243">
        <v>215</v>
      </c>
      <c r="O15" s="237">
        <f t="shared" si="0"/>
        <v>135.106</v>
      </c>
      <c r="P15" s="159"/>
    </row>
    <row r="16" spans="1:16" s="18" customFormat="1" ht="12">
      <c r="A16" s="67">
        <v>2</v>
      </c>
      <c r="B16" s="128">
        <v>82.5</v>
      </c>
      <c r="C16" s="128" t="s">
        <v>329</v>
      </c>
      <c r="D16" s="128" t="s">
        <v>81</v>
      </c>
      <c r="E16" s="128" t="s">
        <v>82</v>
      </c>
      <c r="F16" s="42" t="s">
        <v>330</v>
      </c>
      <c r="G16" s="128" t="s">
        <v>61</v>
      </c>
      <c r="H16" s="43">
        <v>82.05</v>
      </c>
      <c r="I16" s="242">
        <v>0.6233</v>
      </c>
      <c r="J16" s="36">
        <v>150</v>
      </c>
      <c r="K16" s="43">
        <v>165</v>
      </c>
      <c r="L16" s="283">
        <v>170</v>
      </c>
      <c r="M16" s="43"/>
      <c r="N16" s="243">
        <v>165</v>
      </c>
      <c r="O16" s="237">
        <f t="shared" si="0"/>
        <v>102.8445</v>
      </c>
      <c r="P16" s="159"/>
    </row>
    <row r="17" spans="1:16" s="18" customFormat="1" ht="12">
      <c r="A17" s="72">
        <v>3</v>
      </c>
      <c r="B17" s="248">
        <v>82.5</v>
      </c>
      <c r="C17" s="128" t="s">
        <v>331</v>
      </c>
      <c r="D17" s="128" t="s">
        <v>81</v>
      </c>
      <c r="E17" s="128" t="s">
        <v>82</v>
      </c>
      <c r="F17" s="42" t="s">
        <v>332</v>
      </c>
      <c r="G17" s="128" t="s">
        <v>61</v>
      </c>
      <c r="H17" s="43">
        <v>81.65</v>
      </c>
      <c r="I17" s="242">
        <v>0.6235</v>
      </c>
      <c r="J17" s="36">
        <v>135</v>
      </c>
      <c r="K17" s="36">
        <v>145</v>
      </c>
      <c r="L17" s="280">
        <v>150</v>
      </c>
      <c r="M17" s="43"/>
      <c r="N17" s="243">
        <v>145</v>
      </c>
      <c r="O17" s="237">
        <f t="shared" si="0"/>
        <v>90.40750000000001</v>
      </c>
      <c r="P17" s="159"/>
    </row>
    <row r="18" spans="1:16" s="18" customFormat="1" ht="12">
      <c r="A18" s="67">
        <v>1</v>
      </c>
      <c r="B18" s="128">
        <v>82.5</v>
      </c>
      <c r="C18" s="128" t="s">
        <v>329</v>
      </c>
      <c r="D18" s="128" t="s">
        <v>81</v>
      </c>
      <c r="E18" s="128" t="s">
        <v>82</v>
      </c>
      <c r="F18" s="42" t="s">
        <v>330</v>
      </c>
      <c r="G18" s="128" t="s">
        <v>144</v>
      </c>
      <c r="H18" s="43">
        <v>82.05</v>
      </c>
      <c r="I18" s="242">
        <v>0.6233</v>
      </c>
      <c r="J18" s="36">
        <v>150</v>
      </c>
      <c r="K18" s="43">
        <v>165</v>
      </c>
      <c r="L18" s="283">
        <v>170</v>
      </c>
      <c r="M18" s="43"/>
      <c r="N18" s="243">
        <v>165</v>
      </c>
      <c r="O18" s="237">
        <f t="shared" si="0"/>
        <v>102.8445</v>
      </c>
      <c r="P18" s="159"/>
    </row>
    <row r="19" spans="1:16" s="18" customFormat="1" ht="12">
      <c r="A19" s="67">
        <v>1</v>
      </c>
      <c r="B19" s="128">
        <v>90</v>
      </c>
      <c r="C19" s="128" t="s">
        <v>333</v>
      </c>
      <c r="D19" s="128" t="s">
        <v>59</v>
      </c>
      <c r="E19" s="128" t="s">
        <v>60</v>
      </c>
      <c r="F19" s="42" t="s">
        <v>334</v>
      </c>
      <c r="G19" s="128" t="s">
        <v>75</v>
      </c>
      <c r="H19" s="43">
        <v>89.3</v>
      </c>
      <c r="I19" s="242">
        <v>0.5999</v>
      </c>
      <c r="J19" s="36">
        <v>160</v>
      </c>
      <c r="K19" s="43">
        <v>167.5</v>
      </c>
      <c r="L19" s="283">
        <v>172.5</v>
      </c>
      <c r="M19" s="43"/>
      <c r="N19" s="243">
        <v>167.5</v>
      </c>
      <c r="O19" s="237">
        <f t="shared" si="0"/>
        <v>100.48325</v>
      </c>
      <c r="P19" s="159"/>
    </row>
    <row r="20" spans="1:16" s="18" customFormat="1" ht="12">
      <c r="A20" s="72">
        <v>2</v>
      </c>
      <c r="B20" s="128">
        <v>90</v>
      </c>
      <c r="C20" s="128" t="s">
        <v>335</v>
      </c>
      <c r="D20" s="128" t="s">
        <v>59</v>
      </c>
      <c r="E20" s="128" t="s">
        <v>60</v>
      </c>
      <c r="F20" s="42" t="s">
        <v>336</v>
      </c>
      <c r="G20" s="128" t="s">
        <v>75</v>
      </c>
      <c r="H20" s="43">
        <v>87.55</v>
      </c>
      <c r="I20" s="242">
        <v>0.6131</v>
      </c>
      <c r="J20" s="36">
        <v>140</v>
      </c>
      <c r="K20" s="280">
        <v>145</v>
      </c>
      <c r="L20" s="36">
        <v>152.5</v>
      </c>
      <c r="M20" s="43"/>
      <c r="N20" s="243">
        <v>152.5</v>
      </c>
      <c r="O20" s="237">
        <f t="shared" si="0"/>
        <v>93.49775</v>
      </c>
      <c r="P20" s="159"/>
    </row>
    <row r="21" spans="1:16" s="18" customFormat="1" ht="12">
      <c r="A21" s="72">
        <v>1</v>
      </c>
      <c r="B21" s="128">
        <v>90</v>
      </c>
      <c r="C21" s="128" t="s">
        <v>337</v>
      </c>
      <c r="D21" s="128" t="s">
        <v>59</v>
      </c>
      <c r="E21" s="128" t="s">
        <v>60</v>
      </c>
      <c r="F21" s="42" t="s">
        <v>338</v>
      </c>
      <c r="G21" s="128" t="s">
        <v>61</v>
      </c>
      <c r="H21" s="43">
        <v>89.9</v>
      </c>
      <c r="I21" s="242">
        <v>0.5857</v>
      </c>
      <c r="J21" s="36">
        <v>200</v>
      </c>
      <c r="K21" s="36">
        <v>207.5</v>
      </c>
      <c r="L21" s="280">
        <v>210</v>
      </c>
      <c r="M21" s="43"/>
      <c r="N21" s="243">
        <v>207.5</v>
      </c>
      <c r="O21" s="237">
        <f t="shared" si="0"/>
        <v>121.53275</v>
      </c>
      <c r="P21" s="159"/>
    </row>
    <row r="22" spans="1:16" s="18" customFormat="1" ht="12">
      <c r="A22" s="72">
        <v>2</v>
      </c>
      <c r="B22" s="128">
        <v>90</v>
      </c>
      <c r="C22" s="128" t="s">
        <v>339</v>
      </c>
      <c r="D22" s="128" t="s">
        <v>77</v>
      </c>
      <c r="E22" s="128" t="s">
        <v>78</v>
      </c>
      <c r="F22" s="42" t="s">
        <v>340</v>
      </c>
      <c r="G22" s="128" t="s">
        <v>61</v>
      </c>
      <c r="H22" s="43">
        <v>89.8</v>
      </c>
      <c r="I22" s="242">
        <v>0.5861</v>
      </c>
      <c r="J22" s="36">
        <v>200</v>
      </c>
      <c r="K22" s="280">
        <v>205</v>
      </c>
      <c r="L22" s="283">
        <v>207.5</v>
      </c>
      <c r="M22" s="43"/>
      <c r="N22" s="243">
        <v>200</v>
      </c>
      <c r="O22" s="237">
        <f t="shared" si="0"/>
        <v>117.21999999999998</v>
      </c>
      <c r="P22" s="159"/>
    </row>
    <row r="23" spans="1:16" s="18" customFormat="1" ht="12">
      <c r="A23" s="72">
        <v>1</v>
      </c>
      <c r="B23" s="248">
        <v>90</v>
      </c>
      <c r="C23" s="128" t="s">
        <v>341</v>
      </c>
      <c r="D23" s="128" t="s">
        <v>258</v>
      </c>
      <c r="E23" s="128" t="s">
        <v>259</v>
      </c>
      <c r="F23" s="42" t="s">
        <v>342</v>
      </c>
      <c r="G23" s="248" t="s">
        <v>255</v>
      </c>
      <c r="H23" s="43">
        <v>89.5</v>
      </c>
      <c r="I23" s="242">
        <v>0.6055</v>
      </c>
      <c r="J23" s="36">
        <v>170</v>
      </c>
      <c r="K23" s="36">
        <v>180</v>
      </c>
      <c r="L23" s="36" t="s">
        <v>237</v>
      </c>
      <c r="M23" s="43"/>
      <c r="N23" s="243">
        <v>180</v>
      </c>
      <c r="O23" s="237">
        <f t="shared" si="0"/>
        <v>108.99000000000001</v>
      </c>
      <c r="P23" s="159"/>
    </row>
    <row r="24" spans="1:16" s="18" customFormat="1" ht="12">
      <c r="A24" s="72">
        <v>1</v>
      </c>
      <c r="B24" s="128">
        <v>100</v>
      </c>
      <c r="C24" s="128" t="s">
        <v>343</v>
      </c>
      <c r="D24" s="128" t="s">
        <v>59</v>
      </c>
      <c r="E24" s="128" t="s">
        <v>60</v>
      </c>
      <c r="F24" s="42" t="s">
        <v>344</v>
      </c>
      <c r="G24" s="128" t="s">
        <v>66</v>
      </c>
      <c r="H24" s="43">
        <v>92.35</v>
      </c>
      <c r="I24" s="242">
        <v>0.6229</v>
      </c>
      <c r="J24" s="36">
        <v>115</v>
      </c>
      <c r="K24" s="43">
        <v>120</v>
      </c>
      <c r="L24" s="283">
        <v>122.5</v>
      </c>
      <c r="M24" s="43"/>
      <c r="N24" s="243">
        <v>120</v>
      </c>
      <c r="O24" s="237">
        <f t="shared" si="0"/>
        <v>74.748</v>
      </c>
      <c r="P24" s="159"/>
    </row>
    <row r="25" spans="1:16" s="18" customFormat="1" ht="12">
      <c r="A25" s="67">
        <v>1</v>
      </c>
      <c r="B25" s="128">
        <v>100</v>
      </c>
      <c r="C25" s="128" t="s">
        <v>345</v>
      </c>
      <c r="D25" s="128" t="s">
        <v>59</v>
      </c>
      <c r="E25" s="128" t="s">
        <v>65</v>
      </c>
      <c r="F25" s="42" t="s">
        <v>346</v>
      </c>
      <c r="G25" s="128" t="s">
        <v>61</v>
      </c>
      <c r="H25" s="43">
        <v>91.8</v>
      </c>
      <c r="I25" s="242">
        <v>0.5786</v>
      </c>
      <c r="J25" s="36">
        <v>160</v>
      </c>
      <c r="K25" s="36">
        <v>165</v>
      </c>
      <c r="L25" s="43">
        <v>167.5</v>
      </c>
      <c r="M25" s="43"/>
      <c r="N25" s="243">
        <v>167.5</v>
      </c>
      <c r="O25" s="237">
        <f t="shared" si="0"/>
        <v>96.9155</v>
      </c>
      <c r="P25" s="159"/>
    </row>
    <row r="26" spans="1:16" s="18" customFormat="1" ht="12">
      <c r="A26" s="72">
        <v>1</v>
      </c>
      <c r="B26" s="128">
        <v>100</v>
      </c>
      <c r="C26" s="128" t="s">
        <v>347</v>
      </c>
      <c r="D26" s="128" t="s">
        <v>59</v>
      </c>
      <c r="E26" s="128" t="s">
        <v>60</v>
      </c>
      <c r="F26" s="42" t="s">
        <v>348</v>
      </c>
      <c r="G26" s="128" t="s">
        <v>144</v>
      </c>
      <c r="H26" s="43">
        <v>96</v>
      </c>
      <c r="I26" s="242">
        <v>0.5665</v>
      </c>
      <c r="J26" s="43">
        <v>160</v>
      </c>
      <c r="K26" s="43">
        <v>165</v>
      </c>
      <c r="L26" s="43">
        <v>167.5</v>
      </c>
      <c r="M26" s="43"/>
      <c r="N26" s="243">
        <v>167.5</v>
      </c>
      <c r="O26" s="237">
        <f t="shared" si="0"/>
        <v>94.88875</v>
      </c>
      <c r="P26" s="161"/>
    </row>
    <row r="27" spans="1:16" s="18" customFormat="1" ht="12">
      <c r="A27" s="72">
        <v>1</v>
      </c>
      <c r="B27" s="128">
        <v>110</v>
      </c>
      <c r="C27" s="138" t="s">
        <v>351</v>
      </c>
      <c r="D27" s="128" t="s">
        <v>81</v>
      </c>
      <c r="E27" s="128" t="s">
        <v>82</v>
      </c>
      <c r="F27" s="42" t="s">
        <v>352</v>
      </c>
      <c r="G27" s="128" t="s">
        <v>75</v>
      </c>
      <c r="H27" s="43">
        <v>104.8</v>
      </c>
      <c r="I27" s="242">
        <v>0.5441</v>
      </c>
      <c r="J27" s="36">
        <v>240</v>
      </c>
      <c r="K27" s="36">
        <v>250</v>
      </c>
      <c r="L27" s="280">
        <v>255</v>
      </c>
      <c r="M27" s="43"/>
      <c r="N27" s="243">
        <v>250</v>
      </c>
      <c r="O27" s="237">
        <f t="shared" si="0"/>
        <v>136.025</v>
      </c>
      <c r="P27" s="159"/>
    </row>
    <row r="28" spans="1:16" s="18" customFormat="1" ht="12">
      <c r="A28" s="293">
        <v>1</v>
      </c>
      <c r="B28" s="128">
        <v>110</v>
      </c>
      <c r="C28" s="138" t="s">
        <v>351</v>
      </c>
      <c r="D28" s="128" t="s">
        <v>81</v>
      </c>
      <c r="E28" s="128" t="s">
        <v>82</v>
      </c>
      <c r="F28" s="42" t="s">
        <v>352</v>
      </c>
      <c r="G28" s="128" t="s">
        <v>61</v>
      </c>
      <c r="H28" s="43">
        <v>104.8</v>
      </c>
      <c r="I28" s="242">
        <v>0.5441</v>
      </c>
      <c r="J28" s="36">
        <v>240</v>
      </c>
      <c r="K28" s="36">
        <v>250</v>
      </c>
      <c r="L28" s="280">
        <v>255</v>
      </c>
      <c r="M28" s="43"/>
      <c r="N28" s="243">
        <v>250</v>
      </c>
      <c r="O28" s="237">
        <f t="shared" si="0"/>
        <v>136.025</v>
      </c>
      <c r="P28" s="159"/>
    </row>
    <row r="29" spans="1:16" s="1" customFormat="1" ht="12.75" customHeight="1">
      <c r="A29" s="72">
        <v>2</v>
      </c>
      <c r="B29" s="128">
        <v>110</v>
      </c>
      <c r="C29" s="128" t="s">
        <v>353</v>
      </c>
      <c r="D29" s="128" t="s">
        <v>81</v>
      </c>
      <c r="E29" s="128" t="s">
        <v>108</v>
      </c>
      <c r="F29" s="42" t="s">
        <v>354</v>
      </c>
      <c r="G29" s="128" t="s">
        <v>61</v>
      </c>
      <c r="H29" s="36">
        <v>109.75</v>
      </c>
      <c r="I29" s="282">
        <v>0.5367</v>
      </c>
      <c r="J29" s="43">
        <v>210</v>
      </c>
      <c r="K29" s="43">
        <v>217.5</v>
      </c>
      <c r="L29" s="43">
        <v>227.5</v>
      </c>
      <c r="M29" s="43"/>
      <c r="N29" s="243">
        <v>227.5</v>
      </c>
      <c r="O29" s="237">
        <f t="shared" si="0"/>
        <v>122.09924999999998</v>
      </c>
      <c r="P29" s="159"/>
    </row>
    <row r="30" spans="1:16" s="1" customFormat="1" ht="12.75" customHeight="1">
      <c r="A30" s="67">
        <v>3</v>
      </c>
      <c r="B30" s="128">
        <v>110</v>
      </c>
      <c r="C30" s="128" t="s">
        <v>355</v>
      </c>
      <c r="D30" s="128" t="s">
        <v>59</v>
      </c>
      <c r="E30" s="128" t="s">
        <v>60</v>
      </c>
      <c r="F30" s="42" t="s">
        <v>356</v>
      </c>
      <c r="G30" s="128" t="s">
        <v>61</v>
      </c>
      <c r="H30" s="43">
        <v>108.8</v>
      </c>
      <c r="I30" s="242">
        <v>0.538</v>
      </c>
      <c r="J30" s="36">
        <v>207.5</v>
      </c>
      <c r="K30" s="36">
        <v>215</v>
      </c>
      <c r="L30" s="283">
        <v>222.5</v>
      </c>
      <c r="M30" s="43"/>
      <c r="N30" s="243">
        <v>215</v>
      </c>
      <c r="O30" s="237">
        <f t="shared" si="0"/>
        <v>115.67</v>
      </c>
      <c r="P30" s="155"/>
    </row>
    <row r="31" spans="1:16" s="1" customFormat="1" ht="12.75" customHeight="1">
      <c r="A31" s="72" t="s">
        <v>57</v>
      </c>
      <c r="B31" s="128">
        <v>110</v>
      </c>
      <c r="C31" s="128" t="s">
        <v>357</v>
      </c>
      <c r="D31" s="128" t="s">
        <v>59</v>
      </c>
      <c r="E31" s="128" t="s">
        <v>60</v>
      </c>
      <c r="F31" s="42" t="s">
        <v>358</v>
      </c>
      <c r="G31" s="128" t="s">
        <v>61</v>
      </c>
      <c r="H31" s="43">
        <v>104</v>
      </c>
      <c r="I31" s="242">
        <v>0.5455</v>
      </c>
      <c r="J31" s="36">
        <v>195</v>
      </c>
      <c r="K31" s="36">
        <v>205</v>
      </c>
      <c r="L31" s="280">
        <v>207.5</v>
      </c>
      <c r="M31" s="43"/>
      <c r="N31" s="243">
        <v>205</v>
      </c>
      <c r="O31" s="237">
        <f t="shared" si="0"/>
        <v>111.8275</v>
      </c>
      <c r="P31" s="161"/>
    </row>
    <row r="32" spans="1:16" s="1" customFormat="1" ht="12.75" customHeight="1">
      <c r="A32" s="72" t="s">
        <v>57</v>
      </c>
      <c r="B32" s="128">
        <v>110</v>
      </c>
      <c r="C32" s="128" t="s">
        <v>359</v>
      </c>
      <c r="D32" s="128" t="s">
        <v>59</v>
      </c>
      <c r="E32" s="128" t="s">
        <v>62</v>
      </c>
      <c r="F32" s="231">
        <v>31875</v>
      </c>
      <c r="G32" s="128" t="s">
        <v>61</v>
      </c>
      <c r="H32" s="232">
        <v>105.3</v>
      </c>
      <c r="I32" s="233">
        <v>0.5432</v>
      </c>
      <c r="J32" s="235">
        <v>180</v>
      </c>
      <c r="K32" s="235">
        <v>180</v>
      </c>
      <c r="L32" s="235">
        <v>180</v>
      </c>
      <c r="M32" s="232"/>
      <c r="N32" s="236">
        <v>0</v>
      </c>
      <c r="O32" s="237">
        <f t="shared" si="0"/>
        <v>0</v>
      </c>
      <c r="P32" s="265"/>
    </row>
    <row r="33" spans="1:16" s="1" customFormat="1" ht="12.75" customHeight="1">
      <c r="A33" s="72">
        <v>1</v>
      </c>
      <c r="B33" s="128">
        <v>110</v>
      </c>
      <c r="C33" s="128" t="s">
        <v>360</v>
      </c>
      <c r="D33" s="128" t="s">
        <v>282</v>
      </c>
      <c r="E33" s="128" t="s">
        <v>283</v>
      </c>
      <c r="F33" s="42" t="s">
        <v>361</v>
      </c>
      <c r="G33" s="128" t="s">
        <v>144</v>
      </c>
      <c r="H33" s="43">
        <v>106.5</v>
      </c>
      <c r="I33" s="242">
        <v>0.551</v>
      </c>
      <c r="J33" s="36">
        <v>150</v>
      </c>
      <c r="K33" s="43">
        <v>160</v>
      </c>
      <c r="L33" s="283">
        <v>172.5</v>
      </c>
      <c r="M33" s="43"/>
      <c r="N33" s="243">
        <v>160</v>
      </c>
      <c r="O33" s="237">
        <f t="shared" si="0"/>
        <v>88.16000000000001</v>
      </c>
      <c r="P33" s="159"/>
    </row>
    <row r="34" spans="1:16" s="1" customFormat="1" ht="12.75" customHeight="1">
      <c r="A34" s="72">
        <v>1</v>
      </c>
      <c r="B34" s="128">
        <v>110</v>
      </c>
      <c r="C34" s="128" t="s">
        <v>355</v>
      </c>
      <c r="D34" s="128" t="s">
        <v>59</v>
      </c>
      <c r="E34" s="128" t="s">
        <v>60</v>
      </c>
      <c r="F34" s="42" t="s">
        <v>356</v>
      </c>
      <c r="G34" s="128" t="s">
        <v>255</v>
      </c>
      <c r="H34" s="43">
        <v>108.8</v>
      </c>
      <c r="I34" s="242">
        <v>0.5638</v>
      </c>
      <c r="J34" s="36">
        <v>207.5</v>
      </c>
      <c r="K34" s="43">
        <v>215</v>
      </c>
      <c r="L34" s="283">
        <v>222.5</v>
      </c>
      <c r="M34" s="43"/>
      <c r="N34" s="243">
        <v>215</v>
      </c>
      <c r="O34" s="237">
        <f t="shared" si="0"/>
        <v>121.217</v>
      </c>
      <c r="P34" s="159"/>
    </row>
    <row r="35" spans="1:16" s="1" customFormat="1" ht="12.75" customHeight="1">
      <c r="A35" s="72">
        <v>1</v>
      </c>
      <c r="B35" s="128">
        <v>125</v>
      </c>
      <c r="C35" s="128" t="s">
        <v>362</v>
      </c>
      <c r="D35" s="128" t="s">
        <v>59</v>
      </c>
      <c r="E35" s="128" t="s">
        <v>71</v>
      </c>
      <c r="F35" s="47">
        <v>32486</v>
      </c>
      <c r="G35" s="128" t="s">
        <v>61</v>
      </c>
      <c r="H35" s="43">
        <v>115.6</v>
      </c>
      <c r="I35" s="242">
        <v>0.5309</v>
      </c>
      <c r="J35" s="36">
        <v>190</v>
      </c>
      <c r="K35" s="36">
        <v>200</v>
      </c>
      <c r="L35" s="43">
        <v>210</v>
      </c>
      <c r="M35" s="43"/>
      <c r="N35" s="243">
        <v>210</v>
      </c>
      <c r="O35" s="237">
        <f t="shared" si="0"/>
        <v>111.489</v>
      </c>
      <c r="P35" s="161"/>
    </row>
    <row r="36" spans="1:16" s="1" customFormat="1" ht="12.75" customHeight="1">
      <c r="A36" s="60">
        <v>2</v>
      </c>
      <c r="B36" s="128">
        <v>125</v>
      </c>
      <c r="C36" s="128" t="s">
        <v>363</v>
      </c>
      <c r="D36" s="128" t="s">
        <v>59</v>
      </c>
      <c r="E36" s="128" t="s">
        <v>60</v>
      </c>
      <c r="F36" s="231">
        <v>27851</v>
      </c>
      <c r="G36" s="128" t="s">
        <v>61</v>
      </c>
      <c r="H36" s="232">
        <v>111.8</v>
      </c>
      <c r="I36" s="233">
        <v>0.5345</v>
      </c>
      <c r="J36" s="232">
        <v>170</v>
      </c>
      <c r="K36" s="232">
        <v>180</v>
      </c>
      <c r="L36" s="235">
        <v>185</v>
      </c>
      <c r="M36" s="232"/>
      <c r="N36" s="236">
        <v>180</v>
      </c>
      <c r="O36" s="237">
        <f t="shared" si="0"/>
        <v>96.21</v>
      </c>
      <c r="P36" s="265"/>
    </row>
    <row r="37" spans="1:16" s="1" customFormat="1" ht="12.75" customHeight="1">
      <c r="A37" s="72">
        <v>1</v>
      </c>
      <c r="B37" s="128">
        <v>140</v>
      </c>
      <c r="C37" s="128" t="s">
        <v>364</v>
      </c>
      <c r="D37" s="128" t="s">
        <v>77</v>
      </c>
      <c r="E37" s="128" t="s">
        <v>156</v>
      </c>
      <c r="F37" s="42" t="s">
        <v>365</v>
      </c>
      <c r="G37" s="128" t="s">
        <v>366</v>
      </c>
      <c r="H37" s="43">
        <v>128.7</v>
      </c>
      <c r="I37" s="242">
        <v>0.5166</v>
      </c>
      <c r="J37" s="36">
        <v>240</v>
      </c>
      <c r="K37" s="280">
        <v>250</v>
      </c>
      <c r="L37" s="43">
        <v>250</v>
      </c>
      <c r="M37" s="43"/>
      <c r="N37" s="243">
        <v>250</v>
      </c>
      <c r="O37" s="237">
        <f t="shared" si="0"/>
        <v>129.14999999999998</v>
      </c>
      <c r="P37" s="159"/>
    </row>
    <row r="38" spans="1:16" s="1" customFormat="1" ht="12.75" customHeight="1">
      <c r="A38" s="72">
        <v>2</v>
      </c>
      <c r="B38" s="128">
        <v>140</v>
      </c>
      <c r="C38" s="128" t="s">
        <v>367</v>
      </c>
      <c r="D38" s="128" t="s">
        <v>59</v>
      </c>
      <c r="E38" s="128" t="s">
        <v>65</v>
      </c>
      <c r="F38" s="42" t="s">
        <v>368</v>
      </c>
      <c r="G38" s="128" t="s">
        <v>61</v>
      </c>
      <c r="H38" s="43">
        <v>132</v>
      </c>
      <c r="I38" s="242">
        <v>0.5126</v>
      </c>
      <c r="J38" s="36">
        <v>220</v>
      </c>
      <c r="K38" s="36">
        <v>242.5</v>
      </c>
      <c r="L38" s="280">
        <v>252.5</v>
      </c>
      <c r="M38" s="43"/>
      <c r="N38" s="243">
        <v>242.5</v>
      </c>
      <c r="O38" s="237">
        <f t="shared" si="0"/>
        <v>124.30549999999998</v>
      </c>
      <c r="P38" s="159"/>
    </row>
    <row r="39" spans="1:16" s="1" customFormat="1" ht="12.75" customHeight="1" thickBot="1">
      <c r="A39" s="163"/>
      <c r="B39" s="163"/>
      <c r="C39" s="295"/>
      <c r="D39" s="163"/>
      <c r="E39" s="165"/>
      <c r="F39" s="191"/>
      <c r="G39" s="163"/>
      <c r="H39" s="289"/>
      <c r="I39" s="290"/>
      <c r="J39" s="163"/>
      <c r="K39" s="165"/>
      <c r="L39" s="165"/>
      <c r="M39" s="163"/>
      <c r="N39" s="163"/>
      <c r="O39" s="291"/>
      <c r="P39" s="169"/>
    </row>
    <row r="42" ht="12">
      <c r="C42" s="54" t="s">
        <v>33</v>
      </c>
    </row>
    <row r="43" ht="12">
      <c r="C43" s="55" t="s">
        <v>22</v>
      </c>
    </row>
  </sheetData>
  <sheetProtection/>
  <mergeCells count="11">
    <mergeCell ref="A3:A4"/>
    <mergeCell ref="P3:P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zoomScalePageLayoutView="0" workbookViewId="0" topLeftCell="A1">
      <selection activeCell="N23" sqref="N23"/>
    </sheetView>
  </sheetViews>
  <sheetFormatPr defaultColWidth="9.140625" defaultRowHeight="15"/>
  <cols>
    <col min="1" max="1" width="5.8515625" style="10" customWidth="1"/>
    <col min="2" max="2" width="7.57421875" style="10" customWidth="1"/>
    <col min="3" max="3" width="19.140625" style="10" customWidth="1"/>
    <col min="4" max="4" width="13.8515625" style="10" customWidth="1"/>
    <col min="5" max="5" width="9.140625" style="10" customWidth="1"/>
    <col min="6" max="6" width="10.7109375" style="11" customWidth="1"/>
    <col min="7" max="7" width="14.421875" style="10" customWidth="1"/>
    <col min="8" max="15" width="9.140625" style="10" customWidth="1"/>
    <col min="16" max="16" width="14.140625" style="10" customWidth="1"/>
    <col min="17" max="16384" width="9.140625" style="12" customWidth="1"/>
  </cols>
  <sheetData>
    <row r="1" spans="3:15" s="1" customFormat="1" ht="12">
      <c r="C1" s="2"/>
      <c r="D1" s="2"/>
      <c r="E1" s="2"/>
      <c r="F1" s="2" t="s">
        <v>369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10" t="s">
        <v>2</v>
      </c>
      <c r="B3" s="312" t="s">
        <v>3</v>
      </c>
      <c r="C3" s="314" t="s">
        <v>1</v>
      </c>
      <c r="D3" s="316" t="s">
        <v>4</v>
      </c>
      <c r="E3" s="314" t="s">
        <v>5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11</v>
      </c>
      <c r="K3" s="319"/>
      <c r="L3" s="319"/>
      <c r="M3" s="319"/>
      <c r="N3" s="319"/>
      <c r="O3" s="319"/>
      <c r="P3" s="320" t="s">
        <v>15</v>
      </c>
    </row>
    <row r="4" spans="1:16" s="18" customFormat="1" ht="12">
      <c r="A4" s="311"/>
      <c r="B4" s="313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6" t="s">
        <v>9</v>
      </c>
      <c r="P4" s="321"/>
    </row>
    <row r="5" spans="1:16" s="1" customFormat="1" ht="12.75" customHeight="1">
      <c r="A5" s="32"/>
      <c r="B5" s="38"/>
      <c r="C5" s="31" t="s">
        <v>25</v>
      </c>
      <c r="D5" s="38"/>
      <c r="E5" s="33"/>
      <c r="F5" s="42"/>
      <c r="G5" s="33"/>
      <c r="H5" s="43"/>
      <c r="I5" s="39"/>
      <c r="J5" s="33"/>
      <c r="K5" s="38"/>
      <c r="L5" s="38"/>
      <c r="M5" s="38"/>
      <c r="N5" s="38"/>
      <c r="O5" s="39"/>
      <c r="P5" s="161"/>
    </row>
    <row r="6" spans="1:16" s="1" customFormat="1" ht="12">
      <c r="A6" s="264">
        <v>1</v>
      </c>
      <c r="B6" s="128">
        <v>110</v>
      </c>
      <c r="C6" s="128" t="s">
        <v>349</v>
      </c>
      <c r="D6" s="128" t="s">
        <v>59</v>
      </c>
      <c r="E6" s="128" t="s">
        <v>350</v>
      </c>
      <c r="F6" s="231">
        <v>30954</v>
      </c>
      <c r="G6" s="128" t="s">
        <v>61</v>
      </c>
      <c r="H6" s="232">
        <v>105.6</v>
      </c>
      <c r="I6" s="233">
        <v>0.5427</v>
      </c>
      <c r="J6" s="232">
        <v>135</v>
      </c>
      <c r="K6" s="235">
        <v>145</v>
      </c>
      <c r="L6" s="232">
        <v>145</v>
      </c>
      <c r="M6" s="232"/>
      <c r="N6" s="236">
        <v>145</v>
      </c>
      <c r="O6" s="237">
        <f>I6*N6</f>
        <v>78.69149999999999</v>
      </c>
      <c r="P6" s="265"/>
    </row>
    <row r="7" spans="1:16" s="1" customFormat="1" ht="12.75" customHeight="1" thickBot="1">
      <c r="A7" s="294"/>
      <c r="B7" s="163"/>
      <c r="C7" s="295"/>
      <c r="D7" s="163"/>
      <c r="E7" s="165"/>
      <c r="F7" s="191"/>
      <c r="G7" s="165"/>
      <c r="H7" s="167"/>
      <c r="I7" s="291"/>
      <c r="J7" s="214"/>
      <c r="K7" s="165"/>
      <c r="L7" s="165"/>
      <c r="M7" s="163"/>
      <c r="N7" s="163"/>
      <c r="O7" s="291"/>
      <c r="P7" s="169"/>
    </row>
    <row r="9" ht="12">
      <c r="C9" s="54" t="s">
        <v>33</v>
      </c>
    </row>
    <row r="10" ht="12">
      <c r="C10" s="55" t="s">
        <v>22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19"/>
  <sheetViews>
    <sheetView zoomScale="85" zoomScaleNormal="85" zoomScalePageLayoutView="0" workbookViewId="0" topLeftCell="A1">
      <selection activeCell="D6" sqref="D6:D15"/>
    </sheetView>
  </sheetViews>
  <sheetFormatPr defaultColWidth="9.140625" defaultRowHeight="15"/>
  <cols>
    <col min="1" max="1" width="5.8515625" style="10" customWidth="1"/>
    <col min="2" max="2" width="7.57421875" style="10" customWidth="1"/>
    <col min="3" max="3" width="19.140625" style="10" customWidth="1"/>
    <col min="4" max="4" width="13.8515625" style="10" customWidth="1"/>
    <col min="5" max="5" width="9.140625" style="10" customWidth="1"/>
    <col min="6" max="6" width="10.7109375" style="11" customWidth="1"/>
    <col min="7" max="7" width="14.421875" style="10" customWidth="1"/>
    <col min="8" max="15" width="9.140625" style="10" customWidth="1"/>
    <col min="16" max="16" width="14.140625" style="10" customWidth="1"/>
    <col min="17" max="16384" width="9.140625" style="12" customWidth="1"/>
  </cols>
  <sheetData>
    <row r="1" spans="3:15" s="1" customFormat="1" ht="12">
      <c r="C1" s="2"/>
      <c r="D1" s="2"/>
      <c r="E1" s="2"/>
      <c r="F1" s="2" t="s">
        <v>30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10" t="s">
        <v>2</v>
      </c>
      <c r="B3" s="312" t="s">
        <v>3</v>
      </c>
      <c r="C3" s="314" t="s">
        <v>1</v>
      </c>
      <c r="D3" s="316" t="s">
        <v>4</v>
      </c>
      <c r="E3" s="314" t="s">
        <v>5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11</v>
      </c>
      <c r="K3" s="319"/>
      <c r="L3" s="319"/>
      <c r="M3" s="319"/>
      <c r="N3" s="319"/>
      <c r="O3" s="319"/>
      <c r="P3" s="320" t="s">
        <v>15</v>
      </c>
    </row>
    <row r="4" spans="1:16" s="18" customFormat="1" ht="12">
      <c r="A4" s="311"/>
      <c r="B4" s="313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6" t="s">
        <v>9</v>
      </c>
      <c r="P4" s="321"/>
    </row>
    <row r="5" spans="1:16" s="1" customFormat="1" ht="12.75" customHeight="1">
      <c r="A5" s="32"/>
      <c r="B5" s="38"/>
      <c r="C5" s="31" t="s">
        <v>25</v>
      </c>
      <c r="D5" s="38"/>
      <c r="E5" s="33"/>
      <c r="F5" s="42"/>
      <c r="G5" s="33"/>
      <c r="H5" s="43"/>
      <c r="I5" s="39"/>
      <c r="J5" s="33"/>
      <c r="K5" s="38"/>
      <c r="L5" s="38"/>
      <c r="M5" s="38"/>
      <c r="N5" s="38"/>
      <c r="O5" s="39"/>
      <c r="P5" s="161"/>
    </row>
    <row r="6" spans="1:16" s="238" customFormat="1" ht="12.75" customHeight="1">
      <c r="A6" s="264">
        <v>1</v>
      </c>
      <c r="B6" s="128">
        <v>82.5</v>
      </c>
      <c r="C6" s="128" t="s">
        <v>202</v>
      </c>
      <c r="D6" s="128" t="s">
        <v>59</v>
      </c>
      <c r="E6" s="128" t="s">
        <v>60</v>
      </c>
      <c r="F6" s="278" t="s">
        <v>203</v>
      </c>
      <c r="G6" s="128" t="s">
        <v>75</v>
      </c>
      <c r="H6" s="232">
        <v>80.65</v>
      </c>
      <c r="I6" s="233">
        <v>0.629</v>
      </c>
      <c r="J6" s="232">
        <v>190</v>
      </c>
      <c r="K6" s="232">
        <v>202.5</v>
      </c>
      <c r="L6" s="235">
        <v>212</v>
      </c>
      <c r="M6" s="232"/>
      <c r="N6" s="236">
        <v>202.5</v>
      </c>
      <c r="O6" s="279">
        <f aca="true" t="shared" si="0" ref="O6:O15">I6*N6</f>
        <v>127.3725</v>
      </c>
      <c r="P6" s="265"/>
    </row>
    <row r="7" spans="1:16" s="238" customFormat="1" ht="12.75" customHeight="1">
      <c r="A7" s="264">
        <v>1</v>
      </c>
      <c r="B7" s="128">
        <v>82.5</v>
      </c>
      <c r="C7" s="128" t="s">
        <v>370</v>
      </c>
      <c r="D7" s="128" t="s">
        <v>77</v>
      </c>
      <c r="E7" s="128" t="s">
        <v>78</v>
      </c>
      <c r="F7" s="278" t="s">
        <v>371</v>
      </c>
      <c r="G7" s="128" t="s">
        <v>61</v>
      </c>
      <c r="H7" s="232">
        <v>81.35</v>
      </c>
      <c r="I7" s="233">
        <v>0.6257</v>
      </c>
      <c r="J7" s="232">
        <v>200</v>
      </c>
      <c r="K7" s="232">
        <v>210</v>
      </c>
      <c r="L7" s="232">
        <v>220</v>
      </c>
      <c r="M7" s="232"/>
      <c r="N7" s="236">
        <v>220</v>
      </c>
      <c r="O7" s="279">
        <f t="shared" si="0"/>
        <v>137.654</v>
      </c>
      <c r="P7" s="265"/>
    </row>
    <row r="8" spans="1:16" s="238" customFormat="1" ht="12.75" customHeight="1">
      <c r="A8" s="264">
        <v>2</v>
      </c>
      <c r="B8" s="128">
        <v>82.5</v>
      </c>
      <c r="C8" s="128" t="s">
        <v>372</v>
      </c>
      <c r="D8" s="128" t="s">
        <v>81</v>
      </c>
      <c r="E8" s="128" t="s">
        <v>82</v>
      </c>
      <c r="F8" s="278" t="s">
        <v>373</v>
      </c>
      <c r="G8" s="128" t="s">
        <v>61</v>
      </c>
      <c r="H8" s="232">
        <v>82.5</v>
      </c>
      <c r="I8" s="233">
        <v>0.6193</v>
      </c>
      <c r="J8" s="232">
        <v>190</v>
      </c>
      <c r="K8" s="232">
        <v>205</v>
      </c>
      <c r="L8" s="235">
        <v>212.5</v>
      </c>
      <c r="M8" s="232"/>
      <c r="N8" s="236">
        <v>205</v>
      </c>
      <c r="O8" s="279">
        <f t="shared" si="0"/>
        <v>126.95649999999999</v>
      </c>
      <c r="P8" s="265"/>
    </row>
    <row r="9" spans="1:16" s="238" customFormat="1" ht="12.75" customHeight="1">
      <c r="A9" s="264">
        <v>3</v>
      </c>
      <c r="B9" s="128">
        <v>82.5</v>
      </c>
      <c r="C9" s="128" t="s">
        <v>202</v>
      </c>
      <c r="D9" s="128" t="s">
        <v>59</v>
      </c>
      <c r="E9" s="128" t="s">
        <v>60</v>
      </c>
      <c r="F9" s="278" t="s">
        <v>203</v>
      </c>
      <c r="G9" s="128" t="s">
        <v>61</v>
      </c>
      <c r="H9" s="232">
        <v>80.65</v>
      </c>
      <c r="I9" s="233">
        <v>0.629</v>
      </c>
      <c r="J9" s="232">
        <v>190</v>
      </c>
      <c r="K9" s="232">
        <v>202.5</v>
      </c>
      <c r="L9" s="235">
        <v>212.5</v>
      </c>
      <c r="M9" s="232"/>
      <c r="N9" s="236">
        <v>202.5</v>
      </c>
      <c r="O9" s="279">
        <f t="shared" si="0"/>
        <v>127.3725</v>
      </c>
      <c r="P9" s="265"/>
    </row>
    <row r="10" spans="1:59" s="94" customFormat="1" ht="12.75" customHeight="1">
      <c r="A10" s="264">
        <v>1</v>
      </c>
      <c r="B10" s="128">
        <v>90</v>
      </c>
      <c r="C10" s="128" t="s">
        <v>374</v>
      </c>
      <c r="D10" s="128" t="s">
        <v>81</v>
      </c>
      <c r="E10" s="128" t="s">
        <v>82</v>
      </c>
      <c r="F10" s="278" t="s">
        <v>375</v>
      </c>
      <c r="G10" s="128" t="s">
        <v>61</v>
      </c>
      <c r="H10" s="232">
        <v>89.25</v>
      </c>
      <c r="I10" s="233">
        <v>0.5881</v>
      </c>
      <c r="J10" s="232">
        <v>200</v>
      </c>
      <c r="K10" s="235">
        <v>215</v>
      </c>
      <c r="L10" s="235">
        <v>215</v>
      </c>
      <c r="M10" s="232"/>
      <c r="N10" s="236">
        <v>200</v>
      </c>
      <c r="O10" s="279">
        <f t="shared" si="0"/>
        <v>117.61999999999999</v>
      </c>
      <c r="P10" s="265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</row>
    <row r="11" spans="1:16" s="238" customFormat="1" ht="12.75" customHeight="1">
      <c r="A11" s="264">
        <v>2</v>
      </c>
      <c r="B11" s="128">
        <v>90</v>
      </c>
      <c r="C11" s="128" t="s">
        <v>204</v>
      </c>
      <c r="D11" s="128" t="s">
        <v>59</v>
      </c>
      <c r="E11" s="128" t="s">
        <v>60</v>
      </c>
      <c r="F11" s="278" t="s">
        <v>205</v>
      </c>
      <c r="G11" s="128" t="s">
        <v>61</v>
      </c>
      <c r="H11" s="232">
        <v>89.7</v>
      </c>
      <c r="I11" s="233">
        <v>0.5865</v>
      </c>
      <c r="J11" s="232">
        <v>180</v>
      </c>
      <c r="K11" s="235">
        <v>190</v>
      </c>
      <c r="L11" s="235">
        <v>195</v>
      </c>
      <c r="M11" s="232"/>
      <c r="N11" s="236">
        <v>180</v>
      </c>
      <c r="O11" s="279">
        <f t="shared" si="0"/>
        <v>105.57000000000001</v>
      </c>
      <c r="P11" s="265"/>
    </row>
    <row r="12" spans="1:59" s="238" customFormat="1" ht="12.75" customHeight="1">
      <c r="A12" s="266">
        <v>1</v>
      </c>
      <c r="B12" s="128">
        <v>90</v>
      </c>
      <c r="C12" s="128" t="s">
        <v>161</v>
      </c>
      <c r="D12" s="128" t="s">
        <v>77</v>
      </c>
      <c r="E12" s="128" t="s">
        <v>78</v>
      </c>
      <c r="F12" s="306" t="s">
        <v>376</v>
      </c>
      <c r="G12" s="128" t="s">
        <v>255</v>
      </c>
      <c r="H12" s="234">
        <v>89.7</v>
      </c>
      <c r="I12" s="233">
        <v>0.6147</v>
      </c>
      <c r="J12" s="235">
        <v>200</v>
      </c>
      <c r="K12" s="235">
        <v>200</v>
      </c>
      <c r="L12" s="234">
        <v>200</v>
      </c>
      <c r="M12" s="234"/>
      <c r="N12" s="236">
        <v>200</v>
      </c>
      <c r="O12" s="279">
        <f t="shared" si="0"/>
        <v>122.94</v>
      </c>
      <c r="P12" s="267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</row>
    <row r="13" spans="1:16" s="238" customFormat="1" ht="12.75" customHeight="1">
      <c r="A13" s="264">
        <v>1</v>
      </c>
      <c r="B13" s="128">
        <v>110</v>
      </c>
      <c r="C13" s="128" t="s">
        <v>377</v>
      </c>
      <c r="D13" s="128" t="s">
        <v>68</v>
      </c>
      <c r="E13" s="128" t="s">
        <v>229</v>
      </c>
      <c r="F13" s="278" t="s">
        <v>378</v>
      </c>
      <c r="G13" s="128" t="s">
        <v>61</v>
      </c>
      <c r="H13" s="232">
        <v>106.4</v>
      </c>
      <c r="I13" s="233">
        <v>0.6708</v>
      </c>
      <c r="J13" s="232">
        <v>300</v>
      </c>
      <c r="K13" s="235">
        <v>320</v>
      </c>
      <c r="L13" s="232">
        <v>330</v>
      </c>
      <c r="M13" s="232"/>
      <c r="N13" s="236">
        <v>330</v>
      </c>
      <c r="O13" s="279">
        <f t="shared" si="0"/>
        <v>221.36399999999998</v>
      </c>
      <c r="P13" s="265"/>
    </row>
    <row r="14" spans="1:16" s="238" customFormat="1" ht="12.75" customHeight="1">
      <c r="A14" s="264">
        <v>1</v>
      </c>
      <c r="B14" s="128">
        <v>125</v>
      </c>
      <c r="C14" s="128" t="s">
        <v>212</v>
      </c>
      <c r="D14" s="128" t="s">
        <v>379</v>
      </c>
      <c r="E14" s="128" t="s">
        <v>214</v>
      </c>
      <c r="F14" s="278" t="s">
        <v>215</v>
      </c>
      <c r="G14" s="128" t="s">
        <v>61</v>
      </c>
      <c r="H14" s="232">
        <v>110.75</v>
      </c>
      <c r="I14" s="233">
        <v>0.5355</v>
      </c>
      <c r="J14" s="232">
        <v>200</v>
      </c>
      <c r="K14" s="235">
        <v>210</v>
      </c>
      <c r="L14" s="235">
        <v>220</v>
      </c>
      <c r="M14" s="232"/>
      <c r="N14" s="236">
        <v>200</v>
      </c>
      <c r="O14" s="279">
        <f t="shared" si="0"/>
        <v>107.1</v>
      </c>
      <c r="P14" s="265"/>
    </row>
    <row r="15" spans="1:16" s="94" customFormat="1" ht="12.75" customHeight="1">
      <c r="A15" s="266">
        <v>1</v>
      </c>
      <c r="B15" s="128">
        <v>140</v>
      </c>
      <c r="C15" s="128" t="s">
        <v>380</v>
      </c>
      <c r="D15" s="128" t="s">
        <v>59</v>
      </c>
      <c r="E15" s="128" t="s">
        <v>60</v>
      </c>
      <c r="F15" s="306" t="s">
        <v>381</v>
      </c>
      <c r="G15" s="128" t="s">
        <v>61</v>
      </c>
      <c r="H15" s="234">
        <v>151</v>
      </c>
      <c r="I15" s="233">
        <v>0.492</v>
      </c>
      <c r="J15" s="234">
        <v>250</v>
      </c>
      <c r="K15" s="235">
        <v>270</v>
      </c>
      <c r="L15" s="235">
        <v>270</v>
      </c>
      <c r="M15" s="234"/>
      <c r="N15" s="236">
        <v>250</v>
      </c>
      <c r="O15" s="279">
        <f t="shared" si="0"/>
        <v>123</v>
      </c>
      <c r="P15" s="267"/>
    </row>
    <row r="16" spans="1:16" s="18" customFormat="1" ht="12.75" customHeight="1" thickBot="1">
      <c r="A16" s="294"/>
      <c r="B16" s="163"/>
      <c r="C16" s="164"/>
      <c r="D16" s="163"/>
      <c r="E16" s="163"/>
      <c r="F16" s="191"/>
      <c r="G16" s="163"/>
      <c r="H16" s="167"/>
      <c r="I16" s="168"/>
      <c r="J16" s="165"/>
      <c r="K16" s="165"/>
      <c r="L16" s="165"/>
      <c r="M16" s="163"/>
      <c r="N16" s="163"/>
      <c r="O16" s="168"/>
      <c r="P16" s="169"/>
    </row>
    <row r="18" ht="12">
      <c r="C18" s="54" t="s">
        <v>33</v>
      </c>
    </row>
    <row r="19" ht="12">
      <c r="C19" s="55" t="s">
        <v>22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4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 customHeight="1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2" customWidth="1"/>
  </cols>
  <sheetData>
    <row r="1" spans="4:15" s="1" customFormat="1" ht="12.75" customHeight="1">
      <c r="D1" s="2"/>
      <c r="E1" s="2"/>
      <c r="F1" s="2" t="s">
        <v>208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10" t="s">
        <v>2</v>
      </c>
      <c r="B3" s="345" t="s">
        <v>3</v>
      </c>
      <c r="C3" s="314" t="s">
        <v>1</v>
      </c>
      <c r="D3" s="316" t="s">
        <v>4</v>
      </c>
      <c r="E3" s="314" t="s">
        <v>99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105</v>
      </c>
      <c r="K3" s="319"/>
      <c r="L3" s="319"/>
      <c r="M3" s="319"/>
      <c r="N3" s="319"/>
      <c r="O3" s="319"/>
      <c r="P3" s="320" t="s">
        <v>15</v>
      </c>
    </row>
    <row r="4" spans="1:16" s="18" customFormat="1" ht="12.75" customHeight="1">
      <c r="A4" s="311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8" customFormat="1" ht="12.75" customHeight="1">
      <c r="A5" s="19"/>
      <c r="B5" s="77"/>
      <c r="C5" s="31" t="s">
        <v>25</v>
      </c>
      <c r="D5" s="65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155"/>
    </row>
    <row r="6" spans="1:31" s="220" customFormat="1" ht="12.75" customHeight="1">
      <c r="A6" s="226">
        <v>1</v>
      </c>
      <c r="B6" s="215">
        <v>90</v>
      </c>
      <c r="C6" s="215" t="s">
        <v>209</v>
      </c>
      <c r="D6" s="100" t="s">
        <v>59</v>
      </c>
      <c r="E6" s="199" t="s">
        <v>65</v>
      </c>
      <c r="F6" s="216">
        <v>30706</v>
      </c>
      <c r="G6" s="215" t="s">
        <v>61</v>
      </c>
      <c r="H6" s="217">
        <v>87</v>
      </c>
      <c r="I6" s="108">
        <v>0.5978</v>
      </c>
      <c r="J6" s="121">
        <v>140</v>
      </c>
      <c r="K6" s="111">
        <v>140</v>
      </c>
      <c r="L6" s="111">
        <v>150</v>
      </c>
      <c r="M6" s="111"/>
      <c r="N6" s="230">
        <f>L6</f>
        <v>150</v>
      </c>
      <c r="O6" s="142">
        <f>I6*N6</f>
        <v>89.67</v>
      </c>
      <c r="P6" s="227"/>
      <c r="U6" s="173"/>
      <c r="V6" s="151"/>
      <c r="W6" s="173"/>
      <c r="AB6" s="221"/>
      <c r="AC6" s="207"/>
      <c r="AD6" s="114"/>
      <c r="AE6" s="222"/>
    </row>
    <row r="7" spans="1:31" s="114" customFormat="1" ht="12.75" customHeight="1">
      <c r="A7" s="189">
        <v>1</v>
      </c>
      <c r="B7" s="128">
        <v>100</v>
      </c>
      <c r="C7" s="128" t="s">
        <v>210</v>
      </c>
      <c r="D7" s="129" t="s">
        <v>59</v>
      </c>
      <c r="E7" s="128" t="s">
        <v>65</v>
      </c>
      <c r="F7" s="218" t="s">
        <v>211</v>
      </c>
      <c r="G7" s="128" t="s">
        <v>61</v>
      </c>
      <c r="H7" s="219">
        <v>96.9</v>
      </c>
      <c r="I7" s="104">
        <v>0.5622</v>
      </c>
      <c r="J7" s="121">
        <v>140</v>
      </c>
      <c r="K7" s="121">
        <v>140</v>
      </c>
      <c r="L7" s="105">
        <v>140</v>
      </c>
      <c r="M7" s="105"/>
      <c r="N7" s="107">
        <f>L7</f>
        <v>140</v>
      </c>
      <c r="O7" s="142">
        <f>I7*N7</f>
        <v>78.708</v>
      </c>
      <c r="P7" s="186"/>
      <c r="U7" s="173"/>
      <c r="V7" s="174"/>
      <c r="W7" s="173"/>
      <c r="Z7" s="223"/>
      <c r="AC7" s="152"/>
      <c r="AE7" s="222"/>
    </row>
    <row r="8" spans="1:45" s="153" customFormat="1" ht="12.75" customHeight="1">
      <c r="A8" s="156">
        <v>1</v>
      </c>
      <c r="B8" s="198">
        <v>125</v>
      </c>
      <c r="C8" s="198" t="s">
        <v>195</v>
      </c>
      <c r="D8" s="100" t="s">
        <v>196</v>
      </c>
      <c r="E8" s="199" t="s">
        <v>197</v>
      </c>
      <c r="F8" s="200" t="s">
        <v>198</v>
      </c>
      <c r="G8" s="199" t="s">
        <v>61</v>
      </c>
      <c r="H8" s="141">
        <v>120.1</v>
      </c>
      <c r="I8" s="104">
        <v>0.5269</v>
      </c>
      <c r="J8" s="120">
        <v>240</v>
      </c>
      <c r="K8" s="120">
        <v>260</v>
      </c>
      <c r="L8" s="120">
        <v>280</v>
      </c>
      <c r="M8" s="120"/>
      <c r="N8" s="107">
        <f>L8</f>
        <v>280</v>
      </c>
      <c r="O8" s="142">
        <f>I8*N8</f>
        <v>147.532</v>
      </c>
      <c r="P8" s="157"/>
      <c r="Q8" s="151"/>
      <c r="R8" s="223"/>
      <c r="S8" s="151"/>
      <c r="T8" s="224"/>
      <c r="U8" s="152"/>
      <c r="V8" s="151"/>
      <c r="W8" s="152"/>
      <c r="X8" s="151"/>
      <c r="Y8" s="151"/>
      <c r="Z8" s="151"/>
      <c r="AB8" s="225"/>
      <c r="AC8" s="207"/>
      <c r="AD8" s="114"/>
      <c r="AE8" s="222"/>
      <c r="AF8" s="114"/>
      <c r="AI8" s="152"/>
      <c r="AJ8" s="151"/>
      <c r="AK8" s="152"/>
      <c r="AL8" s="151"/>
      <c r="AM8" s="151"/>
      <c r="AN8" s="151"/>
      <c r="AP8" s="151"/>
      <c r="AQ8" s="152"/>
      <c r="AR8" s="151"/>
      <c r="AS8" s="152"/>
    </row>
    <row r="9" spans="1:16" s="18" customFormat="1" ht="12.75" customHeight="1" thickBot="1">
      <c r="A9" s="162"/>
      <c r="B9" s="163"/>
      <c r="C9" s="164"/>
      <c r="D9" s="165"/>
      <c r="E9" s="165"/>
      <c r="F9" s="166"/>
      <c r="G9" s="165"/>
      <c r="H9" s="167"/>
      <c r="I9" s="168"/>
      <c r="J9" s="165"/>
      <c r="K9" s="163"/>
      <c r="L9" s="163"/>
      <c r="M9" s="163"/>
      <c r="N9" s="163"/>
      <c r="O9" s="168"/>
      <c r="P9" s="169"/>
    </row>
    <row r="13" ht="12.75" customHeight="1">
      <c r="C13" s="54" t="s">
        <v>33</v>
      </c>
    </row>
    <row r="14" ht="12.75" customHeight="1">
      <c r="C14" s="55" t="s">
        <v>22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3"/>
  <sheetViews>
    <sheetView zoomScale="85" zoomScaleNormal="85" zoomScalePageLayoutView="0" workbookViewId="0" topLeftCell="A1">
      <selection activeCell="H28" sqref="H28"/>
    </sheetView>
  </sheetViews>
  <sheetFormatPr defaultColWidth="9.140625" defaultRowHeight="12.75" customHeight="1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2" customWidth="1"/>
  </cols>
  <sheetData>
    <row r="1" spans="4:15" s="1" customFormat="1" ht="12.75" customHeight="1">
      <c r="D1" s="2"/>
      <c r="E1" s="2"/>
      <c r="F1" s="2" t="s">
        <v>208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10" t="s">
        <v>2</v>
      </c>
      <c r="B3" s="345" t="s">
        <v>3</v>
      </c>
      <c r="C3" s="314" t="s">
        <v>1</v>
      </c>
      <c r="D3" s="316" t="s">
        <v>4</v>
      </c>
      <c r="E3" s="314" t="s">
        <v>99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105</v>
      </c>
      <c r="K3" s="319"/>
      <c r="L3" s="319"/>
      <c r="M3" s="319"/>
      <c r="N3" s="319"/>
      <c r="O3" s="319"/>
      <c r="P3" s="320" t="s">
        <v>15</v>
      </c>
    </row>
    <row r="4" spans="1:16" s="18" customFormat="1" ht="12.75" customHeight="1">
      <c r="A4" s="311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8" customFormat="1" ht="12.75" customHeight="1">
      <c r="A5" s="19"/>
      <c r="B5" s="77"/>
      <c r="C5" s="31"/>
      <c r="D5" s="65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155"/>
    </row>
    <row r="6" spans="1:16" s="18" customFormat="1" ht="12.75" customHeight="1">
      <c r="A6" s="158"/>
      <c r="B6" s="63"/>
      <c r="C6" s="67"/>
      <c r="D6" s="48"/>
      <c r="E6" s="20"/>
      <c r="F6" s="69"/>
      <c r="G6" s="20"/>
      <c r="H6" s="68"/>
      <c r="I6" s="92"/>
      <c r="J6" s="53"/>
      <c r="K6" s="53"/>
      <c r="L6" s="53"/>
      <c r="M6" s="53"/>
      <c r="N6" s="53"/>
      <c r="O6" s="93"/>
      <c r="P6" s="155"/>
    </row>
    <row r="7" spans="1:16" s="18" customFormat="1" ht="12.75" customHeight="1">
      <c r="A7" s="19"/>
      <c r="B7" s="77"/>
      <c r="C7" s="31"/>
      <c r="D7" s="65"/>
      <c r="E7" s="22"/>
      <c r="F7" s="23"/>
      <c r="G7" s="22"/>
      <c r="H7" s="24"/>
      <c r="I7" s="95"/>
      <c r="J7" s="26"/>
      <c r="K7" s="26"/>
      <c r="L7" s="26"/>
      <c r="M7" s="26"/>
      <c r="N7" s="26"/>
      <c r="O7" s="96"/>
      <c r="P7" s="155"/>
    </row>
    <row r="8" spans="1:16" s="1" customFormat="1" ht="12.75" customHeight="1">
      <c r="A8" s="32"/>
      <c r="B8" s="38"/>
      <c r="C8" s="66"/>
      <c r="D8" s="38"/>
      <c r="E8" s="33"/>
      <c r="F8" s="42"/>
      <c r="G8" s="38"/>
      <c r="H8" s="43"/>
      <c r="I8" s="88"/>
      <c r="J8" s="33"/>
      <c r="K8" s="33"/>
      <c r="L8" s="33"/>
      <c r="M8" s="38"/>
      <c r="N8" s="38"/>
      <c r="O8" s="88"/>
      <c r="P8" s="159"/>
    </row>
    <row r="9" spans="1:16" s="18" customFormat="1" ht="12.75" customHeight="1">
      <c r="A9" s="160"/>
      <c r="B9" s="49"/>
      <c r="C9" s="90"/>
      <c r="D9" s="73"/>
      <c r="E9" s="20"/>
      <c r="F9" s="50"/>
      <c r="G9" s="20"/>
      <c r="H9" s="51"/>
      <c r="I9" s="93"/>
      <c r="J9" s="86"/>
      <c r="K9" s="20"/>
      <c r="L9" s="20"/>
      <c r="M9" s="26"/>
      <c r="N9" s="53"/>
      <c r="O9" s="93"/>
      <c r="P9" s="155"/>
    </row>
    <row r="10" spans="1:16" s="1" customFormat="1" ht="12.75" customHeight="1">
      <c r="A10" s="32"/>
      <c r="B10" s="38"/>
      <c r="C10" s="91"/>
      <c r="D10" s="33"/>
      <c r="E10" s="33"/>
      <c r="F10" s="42"/>
      <c r="G10" s="33"/>
      <c r="H10" s="36"/>
      <c r="I10" s="87"/>
      <c r="J10" s="38"/>
      <c r="K10" s="33"/>
      <c r="L10" s="33"/>
      <c r="M10" s="38"/>
      <c r="N10" s="38"/>
      <c r="O10" s="93"/>
      <c r="P10" s="159"/>
    </row>
    <row r="11" spans="1:16" s="1" customFormat="1" ht="12.75" customHeight="1">
      <c r="A11" s="160"/>
      <c r="B11" s="49"/>
      <c r="C11" s="72"/>
      <c r="D11" s="73"/>
      <c r="E11" s="20"/>
      <c r="F11" s="50"/>
      <c r="G11" s="53"/>
      <c r="H11" s="51"/>
      <c r="I11" s="93"/>
      <c r="J11" s="20"/>
      <c r="K11" s="53"/>
      <c r="L11" s="20"/>
      <c r="M11" s="53"/>
      <c r="N11" s="53"/>
      <c r="O11" s="93"/>
      <c r="P11" s="161"/>
    </row>
    <row r="12" spans="1:16" s="1" customFormat="1" ht="12.75" customHeight="1">
      <c r="A12" s="32"/>
      <c r="B12" s="38"/>
      <c r="C12" s="90"/>
      <c r="D12" s="38"/>
      <c r="E12" s="33"/>
      <c r="F12" s="42"/>
      <c r="G12" s="33"/>
      <c r="H12" s="43"/>
      <c r="I12" s="88"/>
      <c r="J12" s="62"/>
      <c r="K12" s="33"/>
      <c r="L12" s="33"/>
      <c r="M12" s="38"/>
      <c r="N12" s="38"/>
      <c r="O12" s="93"/>
      <c r="P12" s="159"/>
    </row>
    <row r="13" spans="1:16" s="1" customFormat="1" ht="12.75" customHeight="1">
      <c r="A13" s="32"/>
      <c r="B13" s="38"/>
      <c r="C13" s="90"/>
      <c r="D13" s="38"/>
      <c r="E13" s="33"/>
      <c r="F13" s="42"/>
      <c r="G13" s="33"/>
      <c r="H13" s="43"/>
      <c r="I13" s="88"/>
      <c r="J13" s="62"/>
      <c r="K13" s="33"/>
      <c r="L13" s="33"/>
      <c r="M13" s="38"/>
      <c r="N13" s="38"/>
      <c r="O13" s="93"/>
      <c r="P13" s="159"/>
    </row>
    <row r="14" spans="1:16" s="18" customFormat="1" ht="12.75" customHeight="1">
      <c r="A14" s="32"/>
      <c r="B14" s="38"/>
      <c r="C14" s="89"/>
      <c r="D14" s="38"/>
      <c r="E14" s="38"/>
      <c r="F14" s="42"/>
      <c r="G14" s="38"/>
      <c r="H14" s="43"/>
      <c r="I14" s="88"/>
      <c r="J14" s="33"/>
      <c r="K14" s="33"/>
      <c r="L14" s="33"/>
      <c r="M14" s="38"/>
      <c r="N14" s="38"/>
      <c r="O14" s="93"/>
      <c r="P14" s="159"/>
    </row>
    <row r="15" spans="1:16" s="18" customFormat="1" ht="12.75" customHeight="1">
      <c r="A15" s="32"/>
      <c r="B15" s="38"/>
      <c r="C15" s="90"/>
      <c r="D15" s="38"/>
      <c r="E15" s="33"/>
      <c r="F15" s="42"/>
      <c r="G15" s="33"/>
      <c r="H15" s="43"/>
      <c r="I15" s="88"/>
      <c r="J15" s="44"/>
      <c r="K15" s="33"/>
      <c r="L15" s="33"/>
      <c r="M15" s="38"/>
      <c r="N15" s="38"/>
      <c r="O15" s="93"/>
      <c r="P15" s="159"/>
    </row>
    <row r="16" spans="1:16" s="18" customFormat="1" ht="12.75" customHeight="1">
      <c r="A16" s="32"/>
      <c r="B16" s="38"/>
      <c r="C16" s="90"/>
      <c r="D16" s="38"/>
      <c r="E16" s="33"/>
      <c r="F16" s="42"/>
      <c r="G16" s="33"/>
      <c r="H16" s="43"/>
      <c r="I16" s="88"/>
      <c r="J16" s="62"/>
      <c r="K16" s="33"/>
      <c r="L16" s="38"/>
      <c r="M16" s="38"/>
      <c r="N16" s="38"/>
      <c r="O16" s="93"/>
      <c r="P16" s="159"/>
    </row>
    <row r="17" spans="1:16" s="1" customFormat="1" ht="12.75" customHeight="1">
      <c r="A17" s="83"/>
      <c r="B17" s="38"/>
      <c r="C17" s="89"/>
      <c r="D17" s="38"/>
      <c r="E17" s="33"/>
      <c r="F17" s="47"/>
      <c r="G17" s="33"/>
      <c r="H17" s="43"/>
      <c r="I17" s="88"/>
      <c r="J17" s="33"/>
      <c r="K17" s="33"/>
      <c r="L17" s="33"/>
      <c r="M17" s="38"/>
      <c r="N17" s="38"/>
      <c r="O17" s="93"/>
      <c r="P17" s="159"/>
    </row>
    <row r="18" spans="1:16" s="18" customFormat="1" ht="12.75" customHeight="1" thickBot="1">
      <c r="A18" s="162"/>
      <c r="B18" s="163"/>
      <c r="C18" s="164"/>
      <c r="D18" s="165"/>
      <c r="E18" s="165"/>
      <c r="F18" s="166"/>
      <c r="G18" s="165"/>
      <c r="H18" s="167"/>
      <c r="I18" s="168"/>
      <c r="J18" s="165"/>
      <c r="K18" s="163"/>
      <c r="L18" s="163"/>
      <c r="M18" s="163"/>
      <c r="N18" s="163"/>
      <c r="O18" s="168"/>
      <c r="P18" s="169"/>
    </row>
    <row r="22" ht="12.75" customHeight="1">
      <c r="C22" s="54" t="s">
        <v>33</v>
      </c>
    </row>
    <row r="23" ht="12.75" customHeight="1">
      <c r="C23" s="55" t="s">
        <v>22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13"/>
  <sheetViews>
    <sheetView zoomScale="85" zoomScaleNormal="85" zoomScalePageLayoutView="0" workbookViewId="0" topLeftCell="A1">
      <selection activeCell="E25" sqref="E25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44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57" customFormat="1" ht="12">
      <c r="A3" s="310" t="s">
        <v>2</v>
      </c>
      <c r="B3" s="345" t="s">
        <v>3</v>
      </c>
      <c r="C3" s="314" t="s">
        <v>1</v>
      </c>
      <c r="D3" s="316" t="s">
        <v>4</v>
      </c>
      <c r="E3" s="314" t="s">
        <v>5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13</v>
      </c>
      <c r="K3" s="319"/>
      <c r="L3" s="319"/>
      <c r="M3" s="319"/>
      <c r="N3" s="319"/>
      <c r="O3" s="319"/>
      <c r="P3" s="320" t="s">
        <v>15</v>
      </c>
    </row>
    <row r="4" spans="1:16" s="58" customFormat="1" ht="12">
      <c r="A4" s="311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229" t="s">
        <v>16</v>
      </c>
      <c r="O4" s="17" t="s">
        <v>9</v>
      </c>
      <c r="P4" s="321"/>
    </row>
    <row r="5" spans="1:16" s="1" customFormat="1" ht="12.75" customHeight="1">
      <c r="A5" s="32"/>
      <c r="B5" s="38"/>
      <c r="C5" s="46" t="s">
        <v>25</v>
      </c>
      <c r="D5" s="38"/>
      <c r="E5" s="33"/>
      <c r="F5" s="42"/>
      <c r="G5" s="38"/>
      <c r="H5" s="43"/>
      <c r="I5" s="39"/>
      <c r="J5" s="33"/>
      <c r="K5" s="33"/>
      <c r="L5" s="33"/>
      <c r="M5" s="38"/>
      <c r="N5" s="38"/>
      <c r="O5" s="39"/>
      <c r="P5" s="159"/>
    </row>
    <row r="6" spans="1:16" s="122" customFormat="1" ht="12.75" customHeight="1">
      <c r="A6" s="175">
        <v>1</v>
      </c>
      <c r="B6" s="128">
        <v>90</v>
      </c>
      <c r="C6" s="128" t="s">
        <v>209</v>
      </c>
      <c r="D6" s="129" t="s">
        <v>59</v>
      </c>
      <c r="E6" s="128" t="s">
        <v>65</v>
      </c>
      <c r="F6" s="117">
        <v>30706</v>
      </c>
      <c r="G6" s="128" t="s">
        <v>61</v>
      </c>
      <c r="H6" s="228">
        <v>87</v>
      </c>
      <c r="I6" s="108">
        <v>0.5978</v>
      </c>
      <c r="J6" s="98">
        <v>180</v>
      </c>
      <c r="K6" s="98">
        <v>190</v>
      </c>
      <c r="L6" s="121">
        <v>200</v>
      </c>
      <c r="M6" s="172"/>
      <c r="N6" s="110">
        <f>K6</f>
        <v>190</v>
      </c>
      <c r="O6" s="142">
        <f>I6*N6</f>
        <v>113.582</v>
      </c>
      <c r="P6" s="307"/>
    </row>
    <row r="7" spans="1:16" s="126" customFormat="1" ht="12.75" customHeight="1">
      <c r="A7" s="189">
        <v>1</v>
      </c>
      <c r="B7" s="128">
        <v>100</v>
      </c>
      <c r="C7" s="128" t="s">
        <v>210</v>
      </c>
      <c r="D7" s="129" t="s">
        <v>59</v>
      </c>
      <c r="E7" s="128" t="s">
        <v>65</v>
      </c>
      <c r="F7" s="218" t="s">
        <v>211</v>
      </c>
      <c r="G7" s="128" t="s">
        <v>61</v>
      </c>
      <c r="H7" s="219">
        <v>96.9</v>
      </c>
      <c r="I7" s="104">
        <v>0.5622</v>
      </c>
      <c r="J7" s="105">
        <v>200</v>
      </c>
      <c r="K7" s="105">
        <v>220</v>
      </c>
      <c r="L7" s="121">
        <v>240</v>
      </c>
      <c r="M7" s="105"/>
      <c r="N7" s="107">
        <f>K7</f>
        <v>220</v>
      </c>
      <c r="O7" s="142">
        <f>I7*N7</f>
        <v>123.68400000000001</v>
      </c>
      <c r="P7" s="308"/>
    </row>
    <row r="8" spans="1:16" s="126" customFormat="1" ht="12.75" customHeight="1">
      <c r="A8" s="300">
        <v>1</v>
      </c>
      <c r="B8" s="128">
        <v>110</v>
      </c>
      <c r="C8" s="128" t="s">
        <v>212</v>
      </c>
      <c r="D8" s="129" t="s">
        <v>213</v>
      </c>
      <c r="E8" s="128" t="s">
        <v>214</v>
      </c>
      <c r="F8" s="102" t="s">
        <v>215</v>
      </c>
      <c r="G8" s="128" t="s">
        <v>61</v>
      </c>
      <c r="H8" s="219">
        <v>109.75</v>
      </c>
      <c r="I8" s="104">
        <v>0.5367</v>
      </c>
      <c r="J8" s="105">
        <v>260</v>
      </c>
      <c r="K8" s="105">
        <v>275</v>
      </c>
      <c r="L8" s="121">
        <v>285</v>
      </c>
      <c r="M8" s="105"/>
      <c r="N8" s="107">
        <f>K8</f>
        <v>275</v>
      </c>
      <c r="O8" s="142">
        <f>I8*N8</f>
        <v>147.5925</v>
      </c>
      <c r="P8" s="308"/>
    </row>
    <row r="9" spans="1:57" s="146" customFormat="1" ht="12.75" customHeight="1">
      <c r="A9" s="156" t="s">
        <v>216</v>
      </c>
      <c r="B9" s="198">
        <v>125</v>
      </c>
      <c r="C9" s="198" t="s">
        <v>195</v>
      </c>
      <c r="D9" s="100" t="s">
        <v>196</v>
      </c>
      <c r="E9" s="199" t="s">
        <v>197</v>
      </c>
      <c r="F9" s="200" t="s">
        <v>198</v>
      </c>
      <c r="G9" s="199" t="s">
        <v>61</v>
      </c>
      <c r="H9" s="141">
        <v>120.1</v>
      </c>
      <c r="I9" s="104">
        <v>0.5269</v>
      </c>
      <c r="J9" s="120">
        <v>270</v>
      </c>
      <c r="K9" s="120">
        <v>300</v>
      </c>
      <c r="L9" s="120">
        <v>315</v>
      </c>
      <c r="M9" s="145"/>
      <c r="N9" s="107">
        <f>L9</f>
        <v>315</v>
      </c>
      <c r="O9" s="202">
        <f>I9*N9</f>
        <v>165.9735</v>
      </c>
      <c r="P9" s="308"/>
      <c r="Q9" s="153"/>
      <c r="R9" s="153"/>
      <c r="S9" s="152"/>
      <c r="T9" s="151"/>
      <c r="U9" s="152"/>
      <c r="V9" s="151"/>
      <c r="W9" s="151"/>
      <c r="X9" s="151"/>
      <c r="Y9" s="153"/>
      <c r="Z9" s="151"/>
      <c r="AA9" s="152"/>
      <c r="AB9" s="151"/>
      <c r="AC9" s="152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</row>
    <row r="10" spans="1:16" s="18" customFormat="1" ht="12.75" customHeight="1" thickBot="1">
      <c r="A10" s="294"/>
      <c r="B10" s="163"/>
      <c r="C10" s="295"/>
      <c r="D10" s="165"/>
      <c r="E10" s="165"/>
      <c r="F10" s="166"/>
      <c r="G10" s="165"/>
      <c r="H10" s="289"/>
      <c r="I10" s="290"/>
      <c r="J10" s="163"/>
      <c r="K10" s="163"/>
      <c r="L10" s="165"/>
      <c r="M10" s="163"/>
      <c r="N10" s="163"/>
      <c r="O10" s="291"/>
      <c r="P10" s="169"/>
    </row>
    <row r="12" ht="12">
      <c r="C12" s="54" t="s">
        <v>33</v>
      </c>
    </row>
    <row r="13" ht="12">
      <c r="C13" s="55" t="s">
        <v>22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="85" zoomScaleNormal="85" zoomScalePageLayoutView="0" workbookViewId="0" topLeftCell="A1">
      <selection activeCell="I29" sqref="I29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2" customWidth="1"/>
  </cols>
  <sheetData>
    <row r="1" spans="4:15" s="1" customFormat="1" ht="12">
      <c r="D1" s="2"/>
      <c r="E1" s="2"/>
      <c r="F1" s="2" t="s">
        <v>45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10" t="s">
        <v>2</v>
      </c>
      <c r="B3" s="345" t="s">
        <v>3</v>
      </c>
      <c r="C3" s="314" t="s">
        <v>1</v>
      </c>
      <c r="D3" s="316" t="s">
        <v>4</v>
      </c>
      <c r="E3" s="314" t="s">
        <v>5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13</v>
      </c>
      <c r="K3" s="319"/>
      <c r="L3" s="319"/>
      <c r="M3" s="319"/>
      <c r="N3" s="319"/>
      <c r="O3" s="319"/>
      <c r="P3" s="320" t="s">
        <v>15</v>
      </c>
    </row>
    <row r="4" spans="1:16" s="18" customFormat="1" ht="12">
      <c r="A4" s="311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" customFormat="1" ht="12.75" customHeight="1">
      <c r="A5" s="32"/>
      <c r="B5" s="38"/>
      <c r="C5" s="46"/>
      <c r="D5" s="38"/>
      <c r="E5" s="33"/>
      <c r="F5" s="42"/>
      <c r="G5" s="38"/>
      <c r="H5" s="43"/>
      <c r="I5" s="39"/>
      <c r="J5" s="33"/>
      <c r="K5" s="33"/>
      <c r="L5" s="33"/>
      <c r="M5" s="38"/>
      <c r="N5" s="38"/>
      <c r="O5" s="39"/>
      <c r="P5" s="159"/>
    </row>
    <row r="6" spans="1:16" s="1" customFormat="1" ht="12.75" customHeight="1">
      <c r="A6" s="32"/>
      <c r="B6" s="38"/>
      <c r="C6" s="90"/>
      <c r="D6" s="38"/>
      <c r="E6" s="33"/>
      <c r="F6" s="42"/>
      <c r="G6" s="33"/>
      <c r="H6" s="43"/>
      <c r="I6" s="88"/>
      <c r="J6" s="62"/>
      <c r="K6" s="38"/>
      <c r="L6" s="33"/>
      <c r="M6" s="38"/>
      <c r="N6" s="38"/>
      <c r="O6" s="93"/>
      <c r="P6" s="159"/>
    </row>
    <row r="7" spans="1:16" s="18" customFormat="1" ht="12.75" customHeight="1">
      <c r="A7" s="32"/>
      <c r="B7" s="38"/>
      <c r="C7" s="90"/>
      <c r="D7" s="38"/>
      <c r="E7" s="33"/>
      <c r="F7" s="42"/>
      <c r="G7" s="33"/>
      <c r="H7" s="43"/>
      <c r="I7" s="88"/>
      <c r="J7" s="62"/>
      <c r="K7" s="38"/>
      <c r="L7" s="33"/>
      <c r="M7" s="38"/>
      <c r="N7" s="38"/>
      <c r="O7" s="93"/>
      <c r="P7" s="159"/>
    </row>
    <row r="8" spans="1:16" s="18" customFormat="1" ht="12.75" customHeight="1">
      <c r="A8" s="83"/>
      <c r="B8" s="38"/>
      <c r="C8" s="90"/>
      <c r="D8" s="38"/>
      <c r="E8" s="33"/>
      <c r="F8" s="42"/>
      <c r="G8" s="33"/>
      <c r="H8" s="43"/>
      <c r="I8" s="88"/>
      <c r="J8" s="44"/>
      <c r="K8" s="38"/>
      <c r="L8" s="33"/>
      <c r="M8" s="38"/>
      <c r="N8" s="38"/>
      <c r="O8" s="93"/>
      <c r="P8" s="155"/>
    </row>
    <row r="9" spans="1:16" s="1" customFormat="1" ht="12.75" customHeight="1">
      <c r="A9" s="32"/>
      <c r="B9" s="38"/>
      <c r="C9" s="72"/>
      <c r="D9" s="38"/>
      <c r="E9" s="38"/>
      <c r="F9" s="42"/>
      <c r="G9" s="38"/>
      <c r="H9" s="43"/>
      <c r="I9" s="39"/>
      <c r="J9" s="38"/>
      <c r="K9" s="33"/>
      <c r="L9" s="33"/>
      <c r="M9" s="38"/>
      <c r="N9" s="38"/>
      <c r="O9" s="39"/>
      <c r="P9" s="159"/>
    </row>
    <row r="10" spans="1:16" s="1" customFormat="1" ht="12.75" customHeight="1">
      <c r="A10" s="32"/>
      <c r="B10" s="38"/>
      <c r="C10" s="34"/>
      <c r="D10" s="38"/>
      <c r="E10" s="38"/>
      <c r="F10" s="42"/>
      <c r="G10" s="38"/>
      <c r="H10" s="43"/>
      <c r="I10" s="39"/>
      <c r="J10" s="33"/>
      <c r="K10" s="38"/>
      <c r="L10" s="38"/>
      <c r="M10" s="38"/>
      <c r="N10" s="38"/>
      <c r="O10" s="39"/>
      <c r="P10" s="159"/>
    </row>
    <row r="11" spans="1:16" s="1" customFormat="1" ht="12.75" customHeight="1">
      <c r="A11" s="32"/>
      <c r="B11" s="38"/>
      <c r="C11" s="34"/>
      <c r="D11" s="38"/>
      <c r="E11" s="38"/>
      <c r="F11" s="42"/>
      <c r="G11" s="38"/>
      <c r="H11" s="43"/>
      <c r="I11" s="39"/>
      <c r="J11" s="33"/>
      <c r="K11" s="33"/>
      <c r="L11" s="33"/>
      <c r="M11" s="38"/>
      <c r="N11" s="38"/>
      <c r="O11" s="39"/>
      <c r="P11" s="159"/>
    </row>
    <row r="12" spans="1:16" s="1" customFormat="1" ht="12.75" customHeight="1">
      <c r="A12" s="32"/>
      <c r="B12" s="33"/>
      <c r="C12" s="34"/>
      <c r="D12" s="33"/>
      <c r="E12" s="33"/>
      <c r="F12" s="35"/>
      <c r="G12" s="33"/>
      <c r="H12" s="43"/>
      <c r="I12" s="39"/>
      <c r="J12" s="38"/>
      <c r="K12" s="33"/>
      <c r="L12" s="33"/>
      <c r="M12" s="38"/>
      <c r="N12" s="38"/>
      <c r="O12" s="39"/>
      <c r="P12" s="159"/>
    </row>
    <row r="13" spans="1:16" s="1" customFormat="1" ht="12.75" customHeight="1">
      <c r="A13" s="32"/>
      <c r="B13" s="38"/>
      <c r="C13" s="41"/>
      <c r="D13" s="38"/>
      <c r="E13" s="38"/>
      <c r="F13" s="42"/>
      <c r="G13" s="38"/>
      <c r="H13" s="43"/>
      <c r="I13" s="39"/>
      <c r="J13" s="33"/>
      <c r="K13" s="33"/>
      <c r="L13" s="33"/>
      <c r="M13" s="38"/>
      <c r="N13" s="38"/>
      <c r="O13" s="39"/>
      <c r="P13" s="159"/>
    </row>
    <row r="14" spans="1:16" s="1" customFormat="1" ht="12.75" customHeight="1">
      <c r="A14" s="32"/>
      <c r="B14" s="38"/>
      <c r="C14" s="34"/>
      <c r="D14" s="38"/>
      <c r="E14" s="38"/>
      <c r="F14" s="42"/>
      <c r="G14" s="38"/>
      <c r="H14" s="36"/>
      <c r="I14" s="37"/>
      <c r="J14" s="38"/>
      <c r="K14" s="33"/>
      <c r="L14" s="33"/>
      <c r="M14" s="38"/>
      <c r="N14" s="38"/>
      <c r="O14" s="39"/>
      <c r="P14" s="159"/>
    </row>
    <row r="15" spans="1:16" s="18" customFormat="1" ht="12.75" customHeight="1">
      <c r="A15" s="83"/>
      <c r="B15" s="38"/>
      <c r="C15" s="34"/>
      <c r="D15" s="38"/>
      <c r="E15" s="38"/>
      <c r="F15" s="42"/>
      <c r="G15" s="38"/>
      <c r="H15" s="43"/>
      <c r="I15" s="39"/>
      <c r="J15" s="33"/>
      <c r="K15" s="33"/>
      <c r="L15" s="38"/>
      <c r="M15" s="38"/>
      <c r="N15" s="38"/>
      <c r="O15" s="39"/>
      <c r="P15" s="159"/>
    </row>
    <row r="16" spans="1:16" s="1" customFormat="1" ht="12.75" customHeight="1">
      <c r="A16" s="83"/>
      <c r="B16" s="38"/>
      <c r="C16" s="34"/>
      <c r="D16" s="38"/>
      <c r="E16" s="38"/>
      <c r="F16" s="42"/>
      <c r="G16" s="38"/>
      <c r="H16" s="43"/>
      <c r="I16" s="39"/>
      <c r="J16" s="33"/>
      <c r="K16" s="33"/>
      <c r="L16" s="38"/>
      <c r="M16" s="38"/>
      <c r="N16" s="38"/>
      <c r="O16" s="39"/>
      <c r="P16" s="159"/>
    </row>
    <row r="17" spans="1:16" s="1" customFormat="1" ht="12.75" customHeight="1">
      <c r="A17" s="32"/>
      <c r="B17" s="38"/>
      <c r="C17" s="34"/>
      <c r="D17" s="38"/>
      <c r="E17" s="38"/>
      <c r="F17" s="42"/>
      <c r="G17" s="38"/>
      <c r="H17" s="43"/>
      <c r="I17" s="39"/>
      <c r="J17" s="33"/>
      <c r="K17" s="38"/>
      <c r="L17" s="33"/>
      <c r="M17" s="38"/>
      <c r="N17" s="38"/>
      <c r="O17" s="39"/>
      <c r="P17" s="159"/>
    </row>
    <row r="18" spans="1:16" s="1" customFormat="1" ht="12.75" customHeight="1">
      <c r="A18" s="32"/>
      <c r="B18" s="38"/>
      <c r="C18" s="34"/>
      <c r="D18" s="38"/>
      <c r="E18" s="38"/>
      <c r="F18" s="42"/>
      <c r="G18" s="38"/>
      <c r="H18" s="43"/>
      <c r="I18" s="39"/>
      <c r="J18" s="33"/>
      <c r="K18" s="38"/>
      <c r="L18" s="38"/>
      <c r="M18" s="38"/>
      <c r="N18" s="38"/>
      <c r="O18" s="39"/>
      <c r="P18" s="159"/>
    </row>
    <row r="19" spans="1:16" s="1" customFormat="1" ht="12">
      <c r="A19" s="32"/>
      <c r="B19" s="38"/>
      <c r="C19" s="34"/>
      <c r="D19" s="38"/>
      <c r="E19" s="38"/>
      <c r="F19" s="42"/>
      <c r="G19" s="38"/>
      <c r="H19" s="43"/>
      <c r="I19" s="39"/>
      <c r="J19" s="33"/>
      <c r="K19" s="38"/>
      <c r="L19" s="33"/>
      <c r="M19" s="38"/>
      <c r="N19" s="38"/>
      <c r="O19" s="39"/>
      <c r="P19" s="159"/>
    </row>
    <row r="20" spans="1:16" s="1" customFormat="1" ht="12">
      <c r="A20" s="32"/>
      <c r="B20" s="38"/>
      <c r="C20" s="34"/>
      <c r="D20" s="38"/>
      <c r="E20" s="38"/>
      <c r="F20" s="42"/>
      <c r="G20" s="38"/>
      <c r="H20" s="43"/>
      <c r="I20" s="39"/>
      <c r="J20" s="33"/>
      <c r="K20" s="33"/>
      <c r="L20" s="33"/>
      <c r="M20" s="38"/>
      <c r="N20" s="38"/>
      <c r="O20" s="39"/>
      <c r="P20" s="159"/>
    </row>
    <row r="21" spans="1:16" s="1" customFormat="1" ht="12">
      <c r="A21" s="32"/>
      <c r="B21" s="38"/>
      <c r="C21" s="34"/>
      <c r="D21" s="38"/>
      <c r="E21" s="38"/>
      <c r="F21" s="42"/>
      <c r="G21" s="38"/>
      <c r="H21" s="43"/>
      <c r="I21" s="39"/>
      <c r="J21" s="33"/>
      <c r="K21" s="38"/>
      <c r="L21" s="38"/>
      <c r="M21" s="38"/>
      <c r="N21" s="38"/>
      <c r="O21" s="39"/>
      <c r="P21" s="159"/>
    </row>
    <row r="22" spans="1:16" s="1" customFormat="1" ht="12.75" thickBot="1">
      <c r="A22" s="294"/>
      <c r="B22" s="163"/>
      <c r="C22" s="212"/>
      <c r="D22" s="163"/>
      <c r="E22" s="163"/>
      <c r="F22" s="191"/>
      <c r="G22" s="163"/>
      <c r="H22" s="167"/>
      <c r="I22" s="168"/>
      <c r="J22" s="165"/>
      <c r="K22" s="165"/>
      <c r="L22" s="165"/>
      <c r="M22" s="163"/>
      <c r="N22" s="163"/>
      <c r="O22" s="168"/>
      <c r="P22" s="169"/>
    </row>
    <row r="26" ht="12">
      <c r="C26" s="54" t="s">
        <v>33</v>
      </c>
    </row>
    <row r="27" ht="12">
      <c r="C27" s="55" t="s">
        <v>22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"/>
  <sheetViews>
    <sheetView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19" sqref="F19"/>
    </sheetView>
  </sheetViews>
  <sheetFormatPr defaultColWidth="10.421875" defaultRowHeight="12.75" customHeight="1"/>
  <cols>
    <col min="1" max="1" width="8.28125" style="10" customWidth="1"/>
    <col min="2" max="2" width="8.140625" style="10" customWidth="1"/>
    <col min="3" max="3" width="25.140625" style="10" customWidth="1"/>
    <col min="4" max="4" width="10.421875" style="10" customWidth="1"/>
    <col min="5" max="5" width="11.57421875" style="10" customWidth="1"/>
    <col min="6" max="31" width="10.421875" style="10" customWidth="1"/>
    <col min="32" max="32" width="11.00390625" style="10" customWidth="1"/>
    <col min="33" max="16384" width="10.421875" style="12" customWidth="1"/>
  </cols>
  <sheetData>
    <row r="1" spans="4:31" s="1" customFormat="1" ht="12.75" customHeight="1">
      <c r="D1" s="2"/>
      <c r="E1" s="2"/>
      <c r="F1" s="56" t="s">
        <v>26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spans="2:29" s="1" customFormat="1" ht="12.75" customHeight="1" thickBot="1">
      <c r="B2" s="2"/>
      <c r="C2" s="2"/>
      <c r="D2" s="56"/>
      <c r="F2" s="3"/>
      <c r="G2" s="4"/>
      <c r="H2" s="2"/>
      <c r="I2" s="5"/>
      <c r="J2" s="5"/>
      <c r="K2" s="2"/>
      <c r="L2" s="2"/>
      <c r="M2" s="6"/>
      <c r="N2" s="2"/>
      <c r="O2" s="2"/>
      <c r="P2" s="2"/>
      <c r="Q2" s="2"/>
      <c r="R2" s="7"/>
      <c r="S2" s="8"/>
      <c r="U2" s="8"/>
      <c r="W2" s="9"/>
      <c r="AA2" s="8"/>
      <c r="AC2" s="8"/>
    </row>
    <row r="3" spans="1:32" s="1" customFormat="1" ht="12.75" customHeight="1">
      <c r="A3" s="328" t="s">
        <v>2</v>
      </c>
      <c r="B3" s="330" t="s">
        <v>3</v>
      </c>
      <c r="C3" s="332" t="s">
        <v>1</v>
      </c>
      <c r="D3" s="334" t="s">
        <v>4</v>
      </c>
      <c r="E3" s="332" t="s">
        <v>99</v>
      </c>
      <c r="F3" s="332" t="s">
        <v>6</v>
      </c>
      <c r="G3" s="332" t="s">
        <v>7</v>
      </c>
      <c r="H3" s="341" t="s">
        <v>8</v>
      </c>
      <c r="I3" s="343" t="s">
        <v>9</v>
      </c>
      <c r="J3" s="336" t="s">
        <v>10</v>
      </c>
      <c r="K3" s="337"/>
      <c r="L3" s="337"/>
      <c r="M3" s="337"/>
      <c r="N3" s="337"/>
      <c r="O3" s="338"/>
      <c r="P3" s="336" t="s">
        <v>11</v>
      </c>
      <c r="Q3" s="337"/>
      <c r="R3" s="337"/>
      <c r="S3" s="337"/>
      <c r="T3" s="337"/>
      <c r="U3" s="338"/>
      <c r="V3" s="336" t="s">
        <v>12</v>
      </c>
      <c r="W3" s="338"/>
      <c r="X3" s="336" t="s">
        <v>13</v>
      </c>
      <c r="Y3" s="337"/>
      <c r="Z3" s="337"/>
      <c r="AA3" s="337"/>
      <c r="AB3" s="337"/>
      <c r="AC3" s="338"/>
      <c r="AD3" s="336" t="s">
        <v>14</v>
      </c>
      <c r="AE3" s="338"/>
      <c r="AF3" s="339" t="s">
        <v>15</v>
      </c>
    </row>
    <row r="4" spans="1:32" s="18" customFormat="1" ht="12.75" customHeight="1">
      <c r="A4" s="329"/>
      <c r="B4" s="331"/>
      <c r="C4" s="333"/>
      <c r="D4" s="335"/>
      <c r="E4" s="333"/>
      <c r="F4" s="333"/>
      <c r="G4" s="333"/>
      <c r="H4" s="342"/>
      <c r="I4" s="344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40"/>
    </row>
    <row r="5" spans="1:32" s="1" customFormat="1" ht="12.75" customHeight="1">
      <c r="A5" s="32"/>
      <c r="B5" s="33"/>
      <c r="C5" s="46" t="s">
        <v>25</v>
      </c>
      <c r="D5" s="33"/>
      <c r="E5" s="33"/>
      <c r="F5" s="59"/>
      <c r="G5" s="33"/>
      <c r="H5" s="36"/>
      <c r="I5" s="37"/>
      <c r="J5" s="38"/>
      <c r="K5" s="44"/>
      <c r="L5" s="44"/>
      <c r="M5" s="38"/>
      <c r="N5" s="38"/>
      <c r="O5" s="39"/>
      <c r="P5" s="38"/>
      <c r="Q5" s="38"/>
      <c r="R5" s="38"/>
      <c r="S5" s="38"/>
      <c r="T5" s="38"/>
      <c r="U5" s="39"/>
      <c r="V5" s="38"/>
      <c r="W5" s="39"/>
      <c r="X5" s="38"/>
      <c r="Y5" s="44"/>
      <c r="Z5" s="38"/>
      <c r="AA5" s="38"/>
      <c r="AB5" s="38"/>
      <c r="AC5" s="39"/>
      <c r="AD5" s="38"/>
      <c r="AE5" s="39"/>
      <c r="AF5" s="161"/>
    </row>
    <row r="6" spans="1:32" s="153" customFormat="1" ht="12.75" customHeight="1">
      <c r="A6" s="189">
        <v>1</v>
      </c>
      <c r="B6" s="137">
        <v>75</v>
      </c>
      <c r="C6" s="137" t="s">
        <v>100</v>
      </c>
      <c r="D6" s="149" t="s">
        <v>101</v>
      </c>
      <c r="E6" s="138" t="s">
        <v>102</v>
      </c>
      <c r="F6" s="139">
        <v>27871</v>
      </c>
      <c r="G6" s="137" t="s">
        <v>61</v>
      </c>
      <c r="H6" s="141">
        <v>74.05</v>
      </c>
      <c r="I6" s="142">
        <v>0.6708</v>
      </c>
      <c r="J6" s="120">
        <v>170</v>
      </c>
      <c r="K6" s="98">
        <v>190</v>
      </c>
      <c r="L6" s="148">
        <v>200</v>
      </c>
      <c r="M6" s="131"/>
      <c r="N6" s="143">
        <v>200</v>
      </c>
      <c r="O6" s="142">
        <f>I6*N6</f>
        <v>134.16</v>
      </c>
      <c r="P6" s="105">
        <v>100</v>
      </c>
      <c r="Q6" s="105">
        <v>110</v>
      </c>
      <c r="R6" s="105">
        <v>115</v>
      </c>
      <c r="S6" s="131"/>
      <c r="T6" s="143">
        <v>115</v>
      </c>
      <c r="U6" s="144">
        <f>I6*T6</f>
        <v>77.142</v>
      </c>
      <c r="V6" s="120">
        <f>N6+T6</f>
        <v>315</v>
      </c>
      <c r="W6" s="142">
        <f>I6*V6</f>
        <v>211.302</v>
      </c>
      <c r="X6" s="105">
        <v>180</v>
      </c>
      <c r="Y6" s="148">
        <v>200</v>
      </c>
      <c r="Z6" s="105">
        <v>210</v>
      </c>
      <c r="AA6" s="105"/>
      <c r="AB6" s="143">
        <v>210</v>
      </c>
      <c r="AC6" s="142">
        <f>I6*AB6</f>
        <v>140.868</v>
      </c>
      <c r="AD6" s="120">
        <f>AB6+V6</f>
        <v>525</v>
      </c>
      <c r="AE6" s="142">
        <f>I6*AD6</f>
        <v>352.16999999999996</v>
      </c>
      <c r="AF6" s="186"/>
    </row>
    <row r="7" spans="1:32" s="114" customFormat="1" ht="12.75" customHeight="1">
      <c r="A7" s="156">
        <v>1</v>
      </c>
      <c r="B7" s="137">
        <v>82.5</v>
      </c>
      <c r="C7" s="137" t="s">
        <v>103</v>
      </c>
      <c r="D7" s="100" t="s">
        <v>59</v>
      </c>
      <c r="E7" s="138" t="s">
        <v>65</v>
      </c>
      <c r="F7" s="139">
        <v>35457</v>
      </c>
      <c r="G7" s="140" t="s">
        <v>66</v>
      </c>
      <c r="H7" s="141">
        <v>80.1</v>
      </c>
      <c r="I7" s="142">
        <v>0.683</v>
      </c>
      <c r="J7" s="120">
        <v>180</v>
      </c>
      <c r="K7" s="120">
        <v>200</v>
      </c>
      <c r="L7" s="121">
        <v>220</v>
      </c>
      <c r="M7" s="120"/>
      <c r="N7" s="143">
        <v>200</v>
      </c>
      <c r="O7" s="142">
        <f>I7*N7</f>
        <v>136.60000000000002</v>
      </c>
      <c r="P7" s="120">
        <v>120</v>
      </c>
      <c r="Q7" s="121">
        <v>135</v>
      </c>
      <c r="R7" s="121">
        <v>135</v>
      </c>
      <c r="S7" s="120"/>
      <c r="T7" s="143">
        <v>120</v>
      </c>
      <c r="U7" s="144">
        <f>I7*T7</f>
        <v>81.96000000000001</v>
      </c>
      <c r="V7" s="120">
        <f>N7+T7</f>
        <v>320</v>
      </c>
      <c r="W7" s="142">
        <f>I7*V7</f>
        <v>218.56</v>
      </c>
      <c r="X7" s="120">
        <v>170</v>
      </c>
      <c r="Y7" s="120">
        <v>185</v>
      </c>
      <c r="Z7" s="106">
        <v>200</v>
      </c>
      <c r="AA7" s="145"/>
      <c r="AB7" s="143">
        <v>185</v>
      </c>
      <c r="AC7" s="142">
        <f>I7*AB7</f>
        <v>126.355</v>
      </c>
      <c r="AD7" s="120">
        <f>AB7+V7</f>
        <v>505</v>
      </c>
      <c r="AE7" s="142">
        <f>I7*AD7</f>
        <v>344.915</v>
      </c>
      <c r="AF7" s="157"/>
    </row>
    <row r="8" spans="1:32" s="114" customFormat="1" ht="12.75" customHeight="1">
      <c r="A8" s="156">
        <v>1</v>
      </c>
      <c r="B8" s="137">
        <v>90</v>
      </c>
      <c r="C8" s="137" t="s">
        <v>55</v>
      </c>
      <c r="D8" s="149" t="s">
        <v>81</v>
      </c>
      <c r="E8" s="138" t="s">
        <v>82</v>
      </c>
      <c r="F8" s="139">
        <v>29780</v>
      </c>
      <c r="G8" s="137" t="s">
        <v>61</v>
      </c>
      <c r="H8" s="141">
        <v>89.7</v>
      </c>
      <c r="I8" s="142">
        <v>0.5865</v>
      </c>
      <c r="J8" s="121">
        <v>310</v>
      </c>
      <c r="K8" s="120">
        <v>310</v>
      </c>
      <c r="L8" s="120">
        <v>320</v>
      </c>
      <c r="M8" s="120"/>
      <c r="N8" s="143">
        <v>320</v>
      </c>
      <c r="O8" s="142">
        <f>I8*N8</f>
        <v>187.68</v>
      </c>
      <c r="P8" s="120">
        <v>235</v>
      </c>
      <c r="Q8" s="121">
        <v>240</v>
      </c>
      <c r="R8" s="121">
        <v>240</v>
      </c>
      <c r="S8" s="120"/>
      <c r="T8" s="143">
        <v>235</v>
      </c>
      <c r="U8" s="144">
        <f>I8*T8</f>
        <v>137.82750000000001</v>
      </c>
      <c r="V8" s="120">
        <f>N8+T8</f>
        <v>555</v>
      </c>
      <c r="W8" s="142">
        <f>I8*V8</f>
        <v>325.5075</v>
      </c>
      <c r="X8" s="120">
        <v>260</v>
      </c>
      <c r="Y8" s="120">
        <v>270</v>
      </c>
      <c r="Z8" s="106">
        <v>0</v>
      </c>
      <c r="AA8" s="145"/>
      <c r="AB8" s="143">
        <v>270</v>
      </c>
      <c r="AC8" s="142">
        <f>I8*AB8</f>
        <v>158.35500000000002</v>
      </c>
      <c r="AD8" s="120">
        <f>AB8+V8</f>
        <v>825</v>
      </c>
      <c r="AE8" s="142">
        <f>I8*AD8</f>
        <v>483.8625</v>
      </c>
      <c r="AF8" s="157"/>
    </row>
    <row r="9" spans="1:32" s="1" customFormat="1" ht="12.75" customHeight="1" thickBot="1">
      <c r="A9" s="294"/>
      <c r="B9" s="163"/>
      <c r="C9" s="212"/>
      <c r="D9" s="163"/>
      <c r="E9" s="163"/>
      <c r="F9" s="302"/>
      <c r="G9" s="163"/>
      <c r="H9" s="167"/>
      <c r="I9" s="168"/>
      <c r="J9" s="163"/>
      <c r="K9" s="192"/>
      <c r="L9" s="192"/>
      <c r="M9" s="163"/>
      <c r="N9" s="163"/>
      <c r="O9" s="168"/>
      <c r="P9" s="163"/>
      <c r="Q9" s="163"/>
      <c r="R9" s="163"/>
      <c r="S9" s="163"/>
      <c r="T9" s="163"/>
      <c r="U9" s="168"/>
      <c r="V9" s="163"/>
      <c r="W9" s="168"/>
      <c r="X9" s="163"/>
      <c r="Y9" s="192"/>
      <c r="Z9" s="163"/>
      <c r="AA9" s="163"/>
      <c r="AB9" s="163"/>
      <c r="AC9" s="168"/>
      <c r="AD9" s="163"/>
      <c r="AE9" s="168"/>
      <c r="AF9" s="169"/>
    </row>
    <row r="11" ht="12.75" customHeight="1">
      <c r="C11" s="150" t="s">
        <v>58</v>
      </c>
    </row>
    <row r="12" ht="12.75" customHeight="1">
      <c r="C12" s="54" t="s">
        <v>33</v>
      </c>
    </row>
    <row r="13" ht="12.75" customHeight="1">
      <c r="C13" s="55" t="s">
        <v>22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0"/>
  <sheetViews>
    <sheetView zoomScale="85" zoomScaleNormal="85" zoomScalePageLayoutView="0" workbookViewId="0" topLeftCell="A47">
      <selection activeCell="D6" sqref="D6:D75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10.140625" style="10" bestFit="1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238" customWidth="1"/>
  </cols>
  <sheetData>
    <row r="1" spans="4:15" s="1" customFormat="1" ht="12">
      <c r="D1" s="2"/>
      <c r="E1" s="2"/>
      <c r="F1" s="2" t="s">
        <v>31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10" t="s">
        <v>2</v>
      </c>
      <c r="B3" s="345" t="s">
        <v>3</v>
      </c>
      <c r="C3" s="314" t="s">
        <v>1</v>
      </c>
      <c r="D3" s="316" t="s">
        <v>4</v>
      </c>
      <c r="E3" s="314" t="s">
        <v>99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11</v>
      </c>
      <c r="K3" s="319"/>
      <c r="L3" s="319"/>
      <c r="M3" s="319"/>
      <c r="N3" s="319"/>
      <c r="O3" s="319"/>
      <c r="P3" s="320" t="s">
        <v>15</v>
      </c>
    </row>
    <row r="4" spans="1:16" s="18" customFormat="1" ht="12">
      <c r="A4" s="311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8" customFormat="1" ht="12">
      <c r="A5" s="158"/>
      <c r="B5" s="63"/>
      <c r="C5" s="64" t="s">
        <v>24</v>
      </c>
      <c r="D5" s="65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155"/>
    </row>
    <row r="6" spans="1:16" ht="12.75" customHeight="1">
      <c r="A6" s="264">
        <v>1</v>
      </c>
      <c r="B6" s="128">
        <v>52</v>
      </c>
      <c r="C6" s="128" t="s">
        <v>217</v>
      </c>
      <c r="D6" s="128" t="s">
        <v>59</v>
      </c>
      <c r="E6" s="128" t="s">
        <v>60</v>
      </c>
      <c r="F6" s="231">
        <v>26124</v>
      </c>
      <c r="G6" s="128" t="s">
        <v>144</v>
      </c>
      <c r="H6" s="232">
        <v>52</v>
      </c>
      <c r="I6" s="233">
        <v>0.9757</v>
      </c>
      <c r="J6" s="232">
        <v>45</v>
      </c>
      <c r="K6" s="234">
        <v>47.5</v>
      </c>
      <c r="L6" s="235">
        <v>50</v>
      </c>
      <c r="M6" s="234"/>
      <c r="N6" s="236">
        <v>47.5</v>
      </c>
      <c r="O6" s="237">
        <f>I6*N6</f>
        <v>46.34575</v>
      </c>
      <c r="P6" s="265"/>
    </row>
    <row r="7" spans="1:16" ht="12.75" customHeight="1">
      <c r="A7" s="264">
        <v>1</v>
      </c>
      <c r="B7" s="128">
        <v>60</v>
      </c>
      <c r="C7" s="128" t="s">
        <v>218</v>
      </c>
      <c r="D7" s="128" t="s">
        <v>59</v>
      </c>
      <c r="E7" s="128" t="s">
        <v>60</v>
      </c>
      <c r="F7" s="231">
        <v>35295</v>
      </c>
      <c r="G7" s="128" t="s">
        <v>66</v>
      </c>
      <c r="H7" s="232">
        <v>58.4</v>
      </c>
      <c r="I7" s="233">
        <v>0.9491</v>
      </c>
      <c r="J7" s="235">
        <v>50</v>
      </c>
      <c r="K7" s="234">
        <v>52.5</v>
      </c>
      <c r="L7" s="235">
        <v>55</v>
      </c>
      <c r="M7" s="234"/>
      <c r="N7" s="236">
        <v>52.5</v>
      </c>
      <c r="O7" s="237">
        <f aca="true" t="shared" si="0" ref="O7:O70">I7*N7</f>
        <v>49.82775</v>
      </c>
      <c r="P7" s="265"/>
    </row>
    <row r="8" spans="1:16" ht="12.75" customHeight="1">
      <c r="A8" s="264">
        <v>1</v>
      </c>
      <c r="B8" s="128">
        <v>67.5</v>
      </c>
      <c r="C8" s="128" t="s">
        <v>67</v>
      </c>
      <c r="D8" s="128" t="s">
        <v>68</v>
      </c>
      <c r="E8" s="128" t="s">
        <v>219</v>
      </c>
      <c r="F8" s="231">
        <v>36072</v>
      </c>
      <c r="G8" s="128" t="s">
        <v>70</v>
      </c>
      <c r="H8" s="232">
        <v>63.95</v>
      </c>
      <c r="I8" s="233">
        <v>0.9628</v>
      </c>
      <c r="J8" s="232">
        <v>60</v>
      </c>
      <c r="K8" s="239">
        <v>65</v>
      </c>
      <c r="L8" s="239">
        <v>67.5</v>
      </c>
      <c r="M8" s="234"/>
      <c r="N8" s="236">
        <v>67.5</v>
      </c>
      <c r="O8" s="237">
        <f t="shared" si="0"/>
        <v>64.989</v>
      </c>
      <c r="P8" s="265"/>
    </row>
    <row r="9" spans="1:16" ht="12.75" customHeight="1">
      <c r="A9" s="264"/>
      <c r="B9" s="128"/>
      <c r="C9" s="128"/>
      <c r="D9" s="128"/>
      <c r="E9" s="128"/>
      <c r="F9" s="231"/>
      <c r="G9" s="128"/>
      <c r="H9" s="232"/>
      <c r="I9" s="233"/>
      <c r="J9" s="232"/>
      <c r="K9" s="234"/>
      <c r="L9" s="235"/>
      <c r="M9" s="234"/>
      <c r="N9" s="236"/>
      <c r="O9" s="237"/>
      <c r="P9" s="265"/>
    </row>
    <row r="10" spans="1:16" ht="12.75" customHeight="1">
      <c r="A10" s="264"/>
      <c r="B10" s="128"/>
      <c r="C10" s="251" t="s">
        <v>25</v>
      </c>
      <c r="D10" s="128"/>
      <c r="E10" s="128"/>
      <c r="F10" s="231"/>
      <c r="G10" s="128"/>
      <c r="H10" s="232"/>
      <c r="I10" s="233"/>
      <c r="J10" s="234"/>
      <c r="K10" s="234"/>
      <c r="L10" s="234"/>
      <c r="M10" s="234"/>
      <c r="N10" s="236"/>
      <c r="O10" s="237"/>
      <c r="P10" s="265"/>
    </row>
    <row r="11" spans="1:16" ht="12.75" customHeight="1">
      <c r="A11" s="264">
        <v>1</v>
      </c>
      <c r="B11" s="128">
        <v>52</v>
      </c>
      <c r="C11" s="128" t="s">
        <v>220</v>
      </c>
      <c r="D11" s="128" t="s">
        <v>59</v>
      </c>
      <c r="E11" s="128" t="s">
        <v>60</v>
      </c>
      <c r="F11" s="231">
        <v>36223</v>
      </c>
      <c r="G11" s="128" t="s">
        <v>70</v>
      </c>
      <c r="H11" s="232">
        <v>48.2</v>
      </c>
      <c r="I11" s="233">
        <v>1.2291</v>
      </c>
      <c r="J11" s="232">
        <v>60</v>
      </c>
      <c r="K11" s="234">
        <v>65</v>
      </c>
      <c r="L11" s="234">
        <v>70</v>
      </c>
      <c r="M11" s="234"/>
      <c r="N11" s="236">
        <v>70</v>
      </c>
      <c r="O11" s="237">
        <f t="shared" si="0"/>
        <v>86.037</v>
      </c>
      <c r="P11" s="265"/>
    </row>
    <row r="12" spans="1:16" ht="12.75" customHeight="1">
      <c r="A12" s="264">
        <v>1</v>
      </c>
      <c r="B12" s="128">
        <v>60</v>
      </c>
      <c r="C12" s="128" t="s">
        <v>221</v>
      </c>
      <c r="D12" s="128" t="s">
        <v>59</v>
      </c>
      <c r="E12" s="128" t="s">
        <v>65</v>
      </c>
      <c r="F12" s="231">
        <v>35461</v>
      </c>
      <c r="G12" s="128" t="s">
        <v>66</v>
      </c>
      <c r="H12" s="232">
        <v>60</v>
      </c>
      <c r="I12" s="233">
        <v>0.8778</v>
      </c>
      <c r="J12" s="232">
        <v>105</v>
      </c>
      <c r="K12" s="234">
        <v>110</v>
      </c>
      <c r="L12" s="234">
        <v>115</v>
      </c>
      <c r="M12" s="234"/>
      <c r="N12" s="236">
        <v>115</v>
      </c>
      <c r="O12" s="237">
        <f t="shared" si="0"/>
        <v>100.947</v>
      </c>
      <c r="P12" s="265"/>
    </row>
    <row r="13" spans="1:16" ht="12.75" customHeight="1">
      <c r="A13" s="264">
        <v>2</v>
      </c>
      <c r="B13" s="128">
        <v>60</v>
      </c>
      <c r="C13" s="128" t="s">
        <v>222</v>
      </c>
      <c r="D13" s="128" t="s">
        <v>59</v>
      </c>
      <c r="E13" s="128" t="s">
        <v>60</v>
      </c>
      <c r="F13" s="231">
        <v>35278</v>
      </c>
      <c r="G13" s="128" t="s">
        <v>66</v>
      </c>
      <c r="H13" s="232">
        <v>59.6</v>
      </c>
      <c r="I13" s="233">
        <v>0.884</v>
      </c>
      <c r="J13" s="232">
        <v>110</v>
      </c>
      <c r="K13" s="235">
        <v>115</v>
      </c>
      <c r="L13" s="235">
        <v>115</v>
      </c>
      <c r="M13" s="234"/>
      <c r="N13" s="236">
        <v>110</v>
      </c>
      <c r="O13" s="237">
        <f t="shared" si="0"/>
        <v>97.24</v>
      </c>
      <c r="P13" s="265"/>
    </row>
    <row r="14" spans="1:59" ht="12.75" customHeight="1">
      <c r="A14" s="266">
        <v>1</v>
      </c>
      <c r="B14" s="128">
        <v>67.5</v>
      </c>
      <c r="C14" s="128" t="s">
        <v>223</v>
      </c>
      <c r="D14" s="128" t="s">
        <v>59</v>
      </c>
      <c r="E14" s="128" t="s">
        <v>60</v>
      </c>
      <c r="F14" s="240">
        <v>35991</v>
      </c>
      <c r="G14" s="128" t="s">
        <v>70</v>
      </c>
      <c r="H14" s="234">
        <v>61.6</v>
      </c>
      <c r="I14" s="233">
        <v>0.934</v>
      </c>
      <c r="J14" s="234">
        <v>80</v>
      </c>
      <c r="K14" s="235">
        <v>85</v>
      </c>
      <c r="L14" s="235">
        <v>85</v>
      </c>
      <c r="M14" s="234"/>
      <c r="N14" s="236">
        <v>80</v>
      </c>
      <c r="O14" s="237">
        <f t="shared" si="0"/>
        <v>74.72</v>
      </c>
      <c r="P14" s="267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</row>
    <row r="15" spans="1:16" ht="12.75" customHeight="1">
      <c r="A15" s="264">
        <v>1</v>
      </c>
      <c r="B15" s="128">
        <v>67.5</v>
      </c>
      <c r="C15" s="128" t="s">
        <v>123</v>
      </c>
      <c r="D15" s="128" t="s">
        <v>59</v>
      </c>
      <c r="E15" s="128" t="s">
        <v>65</v>
      </c>
      <c r="F15" s="231">
        <v>35590</v>
      </c>
      <c r="G15" s="128" t="s">
        <v>66</v>
      </c>
      <c r="H15" s="232">
        <v>64.6</v>
      </c>
      <c r="I15" s="233">
        <v>0.8539</v>
      </c>
      <c r="J15" s="232">
        <v>65</v>
      </c>
      <c r="K15" s="232">
        <v>75</v>
      </c>
      <c r="L15" s="232">
        <v>77.5</v>
      </c>
      <c r="M15" s="232"/>
      <c r="N15" s="236">
        <v>77.5</v>
      </c>
      <c r="O15" s="237">
        <f t="shared" si="0"/>
        <v>66.17725</v>
      </c>
      <c r="P15" s="265"/>
    </row>
    <row r="16" spans="1:59" s="94" customFormat="1" ht="12.75" customHeight="1">
      <c r="A16" s="264">
        <v>1</v>
      </c>
      <c r="B16" s="128">
        <v>67.5</v>
      </c>
      <c r="C16" s="128" t="s">
        <v>224</v>
      </c>
      <c r="D16" s="128" t="s">
        <v>59</v>
      </c>
      <c r="E16" s="128" t="s">
        <v>60</v>
      </c>
      <c r="F16" s="231">
        <v>34840</v>
      </c>
      <c r="G16" s="128" t="s">
        <v>63</v>
      </c>
      <c r="H16" s="232">
        <v>64.25</v>
      </c>
      <c r="I16" s="233">
        <v>0.8046</v>
      </c>
      <c r="J16" s="232">
        <v>105</v>
      </c>
      <c r="K16" s="235">
        <v>110</v>
      </c>
      <c r="L16" s="232">
        <v>110</v>
      </c>
      <c r="M16" s="232"/>
      <c r="N16" s="236">
        <v>110</v>
      </c>
      <c r="O16" s="237">
        <f t="shared" si="0"/>
        <v>88.506</v>
      </c>
      <c r="P16" s="265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</row>
    <row r="17" spans="1:16" ht="12.75" customHeight="1">
      <c r="A17" s="264">
        <v>2</v>
      </c>
      <c r="B17" s="128">
        <v>67.5</v>
      </c>
      <c r="C17" s="128" t="s">
        <v>225</v>
      </c>
      <c r="D17" s="128" t="s">
        <v>59</v>
      </c>
      <c r="E17" s="128" t="s">
        <v>65</v>
      </c>
      <c r="F17" s="231">
        <v>34530</v>
      </c>
      <c r="G17" s="128" t="s">
        <v>63</v>
      </c>
      <c r="H17" s="232">
        <v>65.65</v>
      </c>
      <c r="I17" s="233">
        <v>0.7737</v>
      </c>
      <c r="J17" s="232">
        <v>105</v>
      </c>
      <c r="K17" s="235">
        <v>110</v>
      </c>
      <c r="L17" s="235">
        <v>110</v>
      </c>
      <c r="M17" s="232"/>
      <c r="N17" s="236">
        <v>105</v>
      </c>
      <c r="O17" s="237">
        <f t="shared" si="0"/>
        <v>81.2385</v>
      </c>
      <c r="P17" s="265"/>
    </row>
    <row r="18" spans="1:16" ht="12.75" customHeight="1">
      <c r="A18" s="264">
        <v>1</v>
      </c>
      <c r="B18" s="128">
        <v>67.5</v>
      </c>
      <c r="C18" s="128" t="s">
        <v>226</v>
      </c>
      <c r="D18" s="128" t="s">
        <v>77</v>
      </c>
      <c r="E18" s="128" t="s">
        <v>156</v>
      </c>
      <c r="F18" s="231">
        <v>33784</v>
      </c>
      <c r="G18" s="128" t="s">
        <v>75</v>
      </c>
      <c r="H18" s="232">
        <v>66.4</v>
      </c>
      <c r="I18" s="233">
        <v>0.7514</v>
      </c>
      <c r="J18" s="232">
        <v>135</v>
      </c>
      <c r="K18" s="232">
        <v>140</v>
      </c>
      <c r="L18" s="232">
        <v>145</v>
      </c>
      <c r="M18" s="232"/>
      <c r="N18" s="236">
        <v>145</v>
      </c>
      <c r="O18" s="237">
        <f t="shared" si="0"/>
        <v>108.95299999999999</v>
      </c>
      <c r="P18" s="265"/>
    </row>
    <row r="19" spans="1:16" ht="12.75" customHeight="1">
      <c r="A19" s="264">
        <v>2</v>
      </c>
      <c r="B19" s="128">
        <v>67.5</v>
      </c>
      <c r="C19" s="128" t="s">
        <v>121</v>
      </c>
      <c r="D19" s="128" t="s">
        <v>59</v>
      </c>
      <c r="E19" s="128" t="s">
        <v>60</v>
      </c>
      <c r="F19" s="231">
        <v>33693</v>
      </c>
      <c r="G19" s="128" t="s">
        <v>75</v>
      </c>
      <c r="H19" s="232">
        <v>66.2</v>
      </c>
      <c r="I19" s="233">
        <v>0.7461</v>
      </c>
      <c r="J19" s="232">
        <v>105</v>
      </c>
      <c r="K19" s="232">
        <v>120</v>
      </c>
      <c r="L19" s="235">
        <v>127.5</v>
      </c>
      <c r="M19" s="232"/>
      <c r="N19" s="236">
        <v>120</v>
      </c>
      <c r="O19" s="237">
        <f t="shared" si="0"/>
        <v>89.532</v>
      </c>
      <c r="P19" s="265"/>
    </row>
    <row r="20" spans="1:16" ht="12.75" customHeight="1">
      <c r="A20" s="264">
        <v>1</v>
      </c>
      <c r="B20" s="128">
        <v>67.5</v>
      </c>
      <c r="C20" s="128" t="s">
        <v>227</v>
      </c>
      <c r="D20" s="128" t="s">
        <v>59</v>
      </c>
      <c r="E20" s="128" t="s">
        <v>60</v>
      </c>
      <c r="F20" s="231">
        <v>26567</v>
      </c>
      <c r="G20" s="128" t="s">
        <v>144</v>
      </c>
      <c r="H20" s="232">
        <v>65.05</v>
      </c>
      <c r="I20" s="233">
        <v>0.7526</v>
      </c>
      <c r="J20" s="232">
        <v>115</v>
      </c>
      <c r="K20" s="235">
        <v>120</v>
      </c>
      <c r="L20" s="235">
        <v>120</v>
      </c>
      <c r="M20" s="232"/>
      <c r="N20" s="236">
        <v>115</v>
      </c>
      <c r="O20" s="237">
        <f t="shared" si="0"/>
        <v>86.549</v>
      </c>
      <c r="P20" s="265"/>
    </row>
    <row r="21" spans="1:16" ht="12.75" customHeight="1">
      <c r="A21" s="264">
        <v>1</v>
      </c>
      <c r="B21" s="128">
        <v>75</v>
      </c>
      <c r="C21" s="128" t="s">
        <v>228</v>
      </c>
      <c r="D21" s="128" t="s">
        <v>68</v>
      </c>
      <c r="E21" s="128" t="s">
        <v>229</v>
      </c>
      <c r="F21" s="231">
        <v>36769</v>
      </c>
      <c r="G21" s="128" t="s">
        <v>70</v>
      </c>
      <c r="H21" s="232">
        <v>75</v>
      </c>
      <c r="I21" s="233">
        <v>0.8173</v>
      </c>
      <c r="J21" s="232">
        <v>90</v>
      </c>
      <c r="K21" s="232">
        <v>100</v>
      </c>
      <c r="L21" s="235">
        <v>105</v>
      </c>
      <c r="M21" s="232"/>
      <c r="N21" s="236">
        <v>100</v>
      </c>
      <c r="O21" s="237">
        <f t="shared" si="0"/>
        <v>81.73</v>
      </c>
      <c r="P21" s="265"/>
    </row>
    <row r="22" spans="1:16" ht="12.75" customHeight="1">
      <c r="A22" s="264">
        <v>1</v>
      </c>
      <c r="B22" s="128">
        <v>75</v>
      </c>
      <c r="C22" s="128" t="s">
        <v>230</v>
      </c>
      <c r="D22" s="128" t="s">
        <v>59</v>
      </c>
      <c r="E22" s="128" t="s">
        <v>60</v>
      </c>
      <c r="F22" s="231">
        <v>35474</v>
      </c>
      <c r="G22" s="128" t="s">
        <v>66</v>
      </c>
      <c r="H22" s="232">
        <v>74.2</v>
      </c>
      <c r="I22" s="233">
        <v>0.7237</v>
      </c>
      <c r="J22" s="232">
        <v>115</v>
      </c>
      <c r="K22" s="235">
        <v>120</v>
      </c>
      <c r="L22" s="235">
        <v>120</v>
      </c>
      <c r="M22" s="232"/>
      <c r="N22" s="236">
        <v>115</v>
      </c>
      <c r="O22" s="237">
        <f t="shared" si="0"/>
        <v>83.2255</v>
      </c>
      <c r="P22" s="265"/>
    </row>
    <row r="23" spans="1:16" ht="12.75" customHeight="1">
      <c r="A23" s="264">
        <v>1</v>
      </c>
      <c r="B23" s="128">
        <v>75</v>
      </c>
      <c r="C23" s="128" t="s">
        <v>231</v>
      </c>
      <c r="D23" s="128" t="s">
        <v>59</v>
      </c>
      <c r="E23" s="128" t="s">
        <v>232</v>
      </c>
      <c r="F23" s="231">
        <v>34914</v>
      </c>
      <c r="G23" s="128" t="s">
        <v>63</v>
      </c>
      <c r="H23" s="232">
        <v>74.45</v>
      </c>
      <c r="I23" s="233">
        <v>0.7081</v>
      </c>
      <c r="J23" s="232">
        <v>75</v>
      </c>
      <c r="K23" s="235">
        <v>85</v>
      </c>
      <c r="L23" s="235">
        <v>90</v>
      </c>
      <c r="M23" s="232"/>
      <c r="N23" s="236">
        <v>75</v>
      </c>
      <c r="O23" s="237">
        <f t="shared" si="0"/>
        <v>53.107499999999995</v>
      </c>
      <c r="P23" s="265"/>
    </row>
    <row r="24" spans="1:16" ht="12.75" customHeight="1">
      <c r="A24" s="264">
        <v>1</v>
      </c>
      <c r="B24" s="128">
        <v>75</v>
      </c>
      <c r="C24" s="128" t="s">
        <v>233</v>
      </c>
      <c r="D24" s="128" t="s">
        <v>59</v>
      </c>
      <c r="E24" s="128" t="s">
        <v>234</v>
      </c>
      <c r="F24" s="231">
        <v>34123</v>
      </c>
      <c r="G24" s="128" t="s">
        <v>75</v>
      </c>
      <c r="H24" s="232">
        <v>73.4</v>
      </c>
      <c r="I24" s="233">
        <v>0.6963</v>
      </c>
      <c r="J24" s="232">
        <v>135</v>
      </c>
      <c r="K24" s="232">
        <v>140</v>
      </c>
      <c r="L24" s="232">
        <v>142.5</v>
      </c>
      <c r="M24" s="232"/>
      <c r="N24" s="236">
        <v>142.5</v>
      </c>
      <c r="O24" s="237">
        <f t="shared" si="0"/>
        <v>99.22275</v>
      </c>
      <c r="P24" s="265"/>
    </row>
    <row r="25" spans="1:16" ht="12.75" customHeight="1">
      <c r="A25" s="264">
        <v>2</v>
      </c>
      <c r="B25" s="128">
        <v>75</v>
      </c>
      <c r="C25" s="128" t="s">
        <v>235</v>
      </c>
      <c r="D25" s="128" t="s">
        <v>59</v>
      </c>
      <c r="E25" s="128" t="s">
        <v>60</v>
      </c>
      <c r="F25" s="231">
        <v>33763</v>
      </c>
      <c r="G25" s="128" t="s">
        <v>75</v>
      </c>
      <c r="H25" s="232">
        <v>73.7</v>
      </c>
      <c r="I25" s="233">
        <v>0.6872</v>
      </c>
      <c r="J25" s="232">
        <v>132.5</v>
      </c>
      <c r="K25" s="232">
        <v>137.5</v>
      </c>
      <c r="L25" s="232">
        <v>142.5</v>
      </c>
      <c r="M25" s="232"/>
      <c r="N25" s="236">
        <v>142.5</v>
      </c>
      <c r="O25" s="237">
        <f t="shared" si="0"/>
        <v>97.926</v>
      </c>
      <c r="P25" s="265"/>
    </row>
    <row r="26" spans="1:16" ht="12.75" customHeight="1">
      <c r="A26" s="264" t="s">
        <v>57</v>
      </c>
      <c r="B26" s="128">
        <v>75</v>
      </c>
      <c r="C26" s="128" t="s">
        <v>236</v>
      </c>
      <c r="D26" s="128" t="s">
        <v>59</v>
      </c>
      <c r="E26" s="128" t="s">
        <v>65</v>
      </c>
      <c r="F26" s="231">
        <v>34104</v>
      </c>
      <c r="G26" s="128" t="s">
        <v>75</v>
      </c>
      <c r="H26" s="232">
        <v>72.75</v>
      </c>
      <c r="I26" s="233">
        <v>0.7009</v>
      </c>
      <c r="J26" s="235">
        <v>97.5</v>
      </c>
      <c r="K26" s="235">
        <v>97.5</v>
      </c>
      <c r="L26" s="232" t="s">
        <v>237</v>
      </c>
      <c r="M26" s="232"/>
      <c r="N26" s="236">
        <v>0</v>
      </c>
      <c r="O26" s="237">
        <f t="shared" si="0"/>
        <v>0</v>
      </c>
      <c r="P26" s="265"/>
    </row>
    <row r="27" spans="1:16" ht="12.75" customHeight="1">
      <c r="A27" s="264">
        <v>1</v>
      </c>
      <c r="B27" s="128">
        <v>75</v>
      </c>
      <c r="C27" s="128" t="s">
        <v>238</v>
      </c>
      <c r="D27" s="128" t="s">
        <v>239</v>
      </c>
      <c r="E27" s="128" t="s">
        <v>240</v>
      </c>
      <c r="F27" s="231">
        <v>32685</v>
      </c>
      <c r="G27" s="128" t="s">
        <v>61</v>
      </c>
      <c r="H27" s="232">
        <v>75</v>
      </c>
      <c r="I27" s="233">
        <v>0.6645</v>
      </c>
      <c r="J27" s="232">
        <v>130</v>
      </c>
      <c r="K27" s="232">
        <v>137.5</v>
      </c>
      <c r="L27" s="232">
        <v>142.5</v>
      </c>
      <c r="M27" s="232"/>
      <c r="N27" s="236">
        <v>142.5</v>
      </c>
      <c r="O27" s="237">
        <f t="shared" si="0"/>
        <v>94.69125</v>
      </c>
      <c r="P27" s="265"/>
    </row>
    <row r="28" spans="1:16" ht="12.75" customHeight="1">
      <c r="A28" s="264">
        <v>2</v>
      </c>
      <c r="B28" s="128">
        <v>75</v>
      </c>
      <c r="C28" s="128" t="s">
        <v>241</v>
      </c>
      <c r="D28" s="128" t="s">
        <v>59</v>
      </c>
      <c r="E28" s="128" t="s">
        <v>60</v>
      </c>
      <c r="F28" s="231">
        <v>31872</v>
      </c>
      <c r="G28" s="128" t="s">
        <v>61</v>
      </c>
      <c r="H28" s="232">
        <v>71.4</v>
      </c>
      <c r="I28" s="233">
        <v>0.6914</v>
      </c>
      <c r="J28" s="232">
        <v>107.5</v>
      </c>
      <c r="K28" s="232">
        <v>115</v>
      </c>
      <c r="L28" s="235">
        <v>120</v>
      </c>
      <c r="M28" s="232"/>
      <c r="N28" s="236">
        <v>115</v>
      </c>
      <c r="O28" s="237">
        <f t="shared" si="0"/>
        <v>79.511</v>
      </c>
      <c r="P28" s="265"/>
    </row>
    <row r="29" spans="1:16" ht="12.75" customHeight="1">
      <c r="A29" s="264">
        <v>1</v>
      </c>
      <c r="B29" s="128">
        <v>82.5</v>
      </c>
      <c r="C29" s="128" t="s">
        <v>242</v>
      </c>
      <c r="D29" s="128" t="s">
        <v>59</v>
      </c>
      <c r="E29" s="128" t="s">
        <v>65</v>
      </c>
      <c r="F29" s="231">
        <v>36280</v>
      </c>
      <c r="G29" s="128" t="s">
        <v>70</v>
      </c>
      <c r="H29" s="232">
        <v>81.6</v>
      </c>
      <c r="I29" s="233">
        <v>0.7676</v>
      </c>
      <c r="J29" s="235">
        <v>72.5</v>
      </c>
      <c r="K29" s="235">
        <v>75</v>
      </c>
      <c r="L29" s="232">
        <v>75</v>
      </c>
      <c r="M29" s="232"/>
      <c r="N29" s="236">
        <v>75</v>
      </c>
      <c r="O29" s="237">
        <f t="shared" si="0"/>
        <v>57.56999999999999</v>
      </c>
      <c r="P29" s="265"/>
    </row>
    <row r="30" spans="1:16" ht="12.75" customHeight="1">
      <c r="A30" s="264">
        <v>1</v>
      </c>
      <c r="B30" s="128">
        <v>82.5</v>
      </c>
      <c r="C30" s="128" t="s">
        <v>243</v>
      </c>
      <c r="D30" s="128" t="s">
        <v>59</v>
      </c>
      <c r="E30" s="128" t="s">
        <v>244</v>
      </c>
      <c r="F30" s="231">
        <v>35303</v>
      </c>
      <c r="G30" s="128" t="s">
        <v>66</v>
      </c>
      <c r="H30" s="232">
        <v>77.6</v>
      </c>
      <c r="I30" s="233">
        <v>0.6991</v>
      </c>
      <c r="J30" s="232">
        <v>140</v>
      </c>
      <c r="K30" s="235">
        <v>147.5</v>
      </c>
      <c r="L30" s="235">
        <v>147.5</v>
      </c>
      <c r="M30" s="232"/>
      <c r="N30" s="236">
        <v>140</v>
      </c>
      <c r="O30" s="237">
        <f t="shared" si="0"/>
        <v>97.87400000000001</v>
      </c>
      <c r="P30" s="265"/>
    </row>
    <row r="31" spans="1:16" ht="12.75" customHeight="1">
      <c r="A31" s="264">
        <v>2</v>
      </c>
      <c r="B31" s="128">
        <v>82.5</v>
      </c>
      <c r="C31" s="128" t="s">
        <v>245</v>
      </c>
      <c r="D31" s="128" t="s">
        <v>59</v>
      </c>
      <c r="E31" s="128" t="s">
        <v>60</v>
      </c>
      <c r="F31" s="231">
        <v>35620</v>
      </c>
      <c r="G31" s="128" t="s">
        <v>66</v>
      </c>
      <c r="H31" s="232">
        <v>81.2</v>
      </c>
      <c r="I31" s="233">
        <v>0.7076</v>
      </c>
      <c r="J31" s="232">
        <v>80</v>
      </c>
      <c r="K31" s="232">
        <v>85</v>
      </c>
      <c r="L31" s="232">
        <v>90</v>
      </c>
      <c r="M31" s="232"/>
      <c r="N31" s="236">
        <v>90</v>
      </c>
      <c r="O31" s="237">
        <f t="shared" si="0"/>
        <v>63.684</v>
      </c>
      <c r="P31" s="265"/>
    </row>
    <row r="32" spans="1:16" ht="12.75" customHeight="1">
      <c r="A32" s="264">
        <v>1</v>
      </c>
      <c r="B32" s="128">
        <v>82.5</v>
      </c>
      <c r="C32" s="128" t="s">
        <v>246</v>
      </c>
      <c r="D32" s="128" t="s">
        <v>239</v>
      </c>
      <c r="E32" s="128" t="s">
        <v>240</v>
      </c>
      <c r="F32" s="231">
        <v>34700</v>
      </c>
      <c r="G32" s="133" t="s">
        <v>63</v>
      </c>
      <c r="H32" s="232">
        <v>82.4</v>
      </c>
      <c r="I32" s="233">
        <v>0.6446</v>
      </c>
      <c r="J32" s="232">
        <v>142.5</v>
      </c>
      <c r="K32" s="235">
        <v>147.5</v>
      </c>
      <c r="L32" s="235">
        <v>147.5</v>
      </c>
      <c r="M32" s="232"/>
      <c r="N32" s="236">
        <v>142.5</v>
      </c>
      <c r="O32" s="237">
        <f t="shared" si="0"/>
        <v>91.85549999999999</v>
      </c>
      <c r="P32" s="265"/>
    </row>
    <row r="33" spans="1:16" ht="12.75" customHeight="1">
      <c r="A33" s="264">
        <v>1</v>
      </c>
      <c r="B33" s="128">
        <v>82.5</v>
      </c>
      <c r="C33" s="128" t="s">
        <v>247</v>
      </c>
      <c r="D33" s="128" t="s">
        <v>81</v>
      </c>
      <c r="E33" s="128" t="s">
        <v>82</v>
      </c>
      <c r="F33" s="231">
        <v>34176</v>
      </c>
      <c r="G33" s="128" t="s">
        <v>75</v>
      </c>
      <c r="H33" s="232">
        <v>78.8</v>
      </c>
      <c r="I33" s="233">
        <v>0.6591</v>
      </c>
      <c r="J33" s="232">
        <v>120</v>
      </c>
      <c r="K33" s="232">
        <v>130</v>
      </c>
      <c r="L33" s="235">
        <v>132.5</v>
      </c>
      <c r="M33" s="232"/>
      <c r="N33" s="236">
        <v>130</v>
      </c>
      <c r="O33" s="237">
        <f t="shared" si="0"/>
        <v>85.683</v>
      </c>
      <c r="P33" s="265"/>
    </row>
    <row r="34" spans="1:16" ht="12.75" customHeight="1">
      <c r="A34" s="264">
        <v>2</v>
      </c>
      <c r="B34" s="128">
        <v>82.5</v>
      </c>
      <c r="C34" s="128" t="s">
        <v>248</v>
      </c>
      <c r="D34" s="128" t="s">
        <v>59</v>
      </c>
      <c r="E34" s="128" t="s">
        <v>60</v>
      </c>
      <c r="F34" s="231">
        <v>34375</v>
      </c>
      <c r="G34" s="128" t="s">
        <v>75</v>
      </c>
      <c r="H34" s="232">
        <v>81.55</v>
      </c>
      <c r="I34" s="233">
        <v>0.6428</v>
      </c>
      <c r="J34" s="232">
        <v>127.5</v>
      </c>
      <c r="K34" s="235">
        <v>135</v>
      </c>
      <c r="L34" s="235">
        <v>135</v>
      </c>
      <c r="M34" s="232"/>
      <c r="N34" s="236">
        <v>127.5</v>
      </c>
      <c r="O34" s="237">
        <f t="shared" si="0"/>
        <v>81.95700000000001</v>
      </c>
      <c r="P34" s="265"/>
    </row>
    <row r="35" spans="1:16" ht="12.75" customHeight="1">
      <c r="A35" s="264">
        <v>1</v>
      </c>
      <c r="B35" s="128">
        <v>82.5</v>
      </c>
      <c r="C35" s="128" t="s">
        <v>249</v>
      </c>
      <c r="D35" s="128" t="s">
        <v>59</v>
      </c>
      <c r="E35" s="128" t="s">
        <v>65</v>
      </c>
      <c r="F35" s="231">
        <v>24185</v>
      </c>
      <c r="G35" s="128" t="s">
        <v>61</v>
      </c>
      <c r="H35" s="232">
        <v>81.6</v>
      </c>
      <c r="I35" s="233">
        <v>0.6241</v>
      </c>
      <c r="J35" s="232">
        <v>150</v>
      </c>
      <c r="K35" s="232">
        <v>160</v>
      </c>
      <c r="L35" s="235">
        <v>167.5</v>
      </c>
      <c r="M35" s="232"/>
      <c r="N35" s="236">
        <v>160</v>
      </c>
      <c r="O35" s="237">
        <f t="shared" si="0"/>
        <v>99.856</v>
      </c>
      <c r="P35" s="265"/>
    </row>
    <row r="36" spans="1:16" ht="12.75" customHeight="1">
      <c r="A36" s="264">
        <v>2</v>
      </c>
      <c r="B36" s="128">
        <v>82.5</v>
      </c>
      <c r="C36" s="128" t="s">
        <v>250</v>
      </c>
      <c r="D36" s="128" t="s">
        <v>239</v>
      </c>
      <c r="E36" s="128" t="s">
        <v>240</v>
      </c>
      <c r="F36" s="231">
        <v>29780</v>
      </c>
      <c r="G36" s="133" t="s">
        <v>61</v>
      </c>
      <c r="H36" s="232">
        <v>82.2</v>
      </c>
      <c r="I36" s="233">
        <v>0.6209</v>
      </c>
      <c r="J36" s="232">
        <v>150</v>
      </c>
      <c r="K36" s="232">
        <v>160</v>
      </c>
      <c r="L36" s="235">
        <v>162.5</v>
      </c>
      <c r="M36" s="232"/>
      <c r="N36" s="236">
        <v>160</v>
      </c>
      <c r="O36" s="237">
        <f t="shared" si="0"/>
        <v>99.344</v>
      </c>
      <c r="P36" s="265"/>
    </row>
    <row r="37" spans="1:16" ht="12.75" customHeight="1">
      <c r="A37" s="264">
        <v>3</v>
      </c>
      <c r="B37" s="128">
        <v>82.5</v>
      </c>
      <c r="C37" s="128" t="s">
        <v>251</v>
      </c>
      <c r="D37" s="128" t="s">
        <v>59</v>
      </c>
      <c r="E37" s="128" t="s">
        <v>60</v>
      </c>
      <c r="F37" s="231">
        <v>31672</v>
      </c>
      <c r="G37" s="133" t="s">
        <v>61</v>
      </c>
      <c r="H37" s="232">
        <v>80.25</v>
      </c>
      <c r="I37" s="233">
        <v>0.6312</v>
      </c>
      <c r="J37" s="232">
        <v>120</v>
      </c>
      <c r="K37" s="232">
        <v>132.5</v>
      </c>
      <c r="L37" s="232">
        <v>137.5</v>
      </c>
      <c r="M37" s="232"/>
      <c r="N37" s="236">
        <v>137.5</v>
      </c>
      <c r="O37" s="237">
        <f t="shared" si="0"/>
        <v>86.78999999999999</v>
      </c>
      <c r="P37" s="265"/>
    </row>
    <row r="38" spans="1:16" ht="12.75" customHeight="1">
      <c r="A38" s="264" t="s">
        <v>57</v>
      </c>
      <c r="B38" s="128">
        <v>82.5</v>
      </c>
      <c r="C38" s="128" t="s">
        <v>252</v>
      </c>
      <c r="D38" s="128" t="s">
        <v>59</v>
      </c>
      <c r="E38" s="128" t="s">
        <v>60</v>
      </c>
      <c r="F38" s="231">
        <v>31482</v>
      </c>
      <c r="G38" s="133" t="s">
        <v>61</v>
      </c>
      <c r="H38" s="232">
        <v>80.6</v>
      </c>
      <c r="I38" s="233">
        <v>0.6295</v>
      </c>
      <c r="J38" s="232">
        <v>125</v>
      </c>
      <c r="K38" s="232">
        <v>130</v>
      </c>
      <c r="L38" s="235">
        <v>137.5</v>
      </c>
      <c r="M38" s="232"/>
      <c r="N38" s="236">
        <v>130</v>
      </c>
      <c r="O38" s="237">
        <f t="shared" si="0"/>
        <v>81.835</v>
      </c>
      <c r="P38" s="265"/>
    </row>
    <row r="39" spans="1:16" ht="12.75" customHeight="1">
      <c r="A39" s="264" t="s">
        <v>57</v>
      </c>
      <c r="B39" s="128">
        <v>82.5</v>
      </c>
      <c r="C39" s="128" t="s">
        <v>253</v>
      </c>
      <c r="D39" s="128" t="s">
        <v>59</v>
      </c>
      <c r="E39" s="128" t="s">
        <v>60</v>
      </c>
      <c r="F39" s="231">
        <v>31825</v>
      </c>
      <c r="G39" s="128" t="s">
        <v>61</v>
      </c>
      <c r="H39" s="232">
        <v>76.6</v>
      </c>
      <c r="I39" s="233">
        <v>0.6537</v>
      </c>
      <c r="J39" s="235">
        <v>150</v>
      </c>
      <c r="K39" s="235">
        <v>150</v>
      </c>
      <c r="L39" s="235">
        <v>150</v>
      </c>
      <c r="M39" s="232"/>
      <c r="N39" s="236">
        <v>0</v>
      </c>
      <c r="O39" s="237">
        <f t="shared" si="0"/>
        <v>0</v>
      </c>
      <c r="P39" s="265"/>
    </row>
    <row r="40" spans="1:16" ht="12.75" customHeight="1">
      <c r="A40" s="264">
        <v>1</v>
      </c>
      <c r="B40" s="128">
        <v>82.5</v>
      </c>
      <c r="C40" s="128" t="s">
        <v>254</v>
      </c>
      <c r="D40" s="128" t="s">
        <v>59</v>
      </c>
      <c r="E40" s="128" t="s">
        <v>60</v>
      </c>
      <c r="F40" s="231">
        <v>25937</v>
      </c>
      <c r="G40" s="128" t="s">
        <v>144</v>
      </c>
      <c r="H40" s="232">
        <v>82.1</v>
      </c>
      <c r="I40" s="233">
        <v>0.6326</v>
      </c>
      <c r="J40" s="232">
        <v>125</v>
      </c>
      <c r="K40" s="232">
        <v>130</v>
      </c>
      <c r="L40" s="235">
        <v>135</v>
      </c>
      <c r="M40" s="232"/>
      <c r="N40" s="236">
        <v>130</v>
      </c>
      <c r="O40" s="237">
        <f t="shared" si="0"/>
        <v>82.238</v>
      </c>
      <c r="P40" s="265"/>
    </row>
    <row r="41" spans="1:16" ht="12.75" customHeight="1">
      <c r="A41" s="264">
        <v>1</v>
      </c>
      <c r="B41" s="128">
        <v>82.5</v>
      </c>
      <c r="C41" s="128" t="s">
        <v>249</v>
      </c>
      <c r="D41" s="128" t="s">
        <v>59</v>
      </c>
      <c r="E41" s="128" t="s">
        <v>65</v>
      </c>
      <c r="F41" s="231">
        <v>24185</v>
      </c>
      <c r="G41" s="128" t="s">
        <v>255</v>
      </c>
      <c r="H41" s="232">
        <v>81.6</v>
      </c>
      <c r="I41" s="233">
        <v>0.6971</v>
      </c>
      <c r="J41" s="232">
        <v>150</v>
      </c>
      <c r="K41" s="232">
        <v>160</v>
      </c>
      <c r="L41" s="235">
        <v>167.5</v>
      </c>
      <c r="M41" s="232"/>
      <c r="N41" s="236">
        <v>160</v>
      </c>
      <c r="O41" s="237">
        <f t="shared" si="0"/>
        <v>111.536</v>
      </c>
      <c r="P41" s="265"/>
    </row>
    <row r="42" spans="1:16" ht="12.75" customHeight="1">
      <c r="A42" s="264">
        <v>2</v>
      </c>
      <c r="B42" s="128">
        <v>82.5</v>
      </c>
      <c r="C42" s="128" t="s">
        <v>256</v>
      </c>
      <c r="D42" s="128" t="s">
        <v>59</v>
      </c>
      <c r="E42" s="128" t="s">
        <v>73</v>
      </c>
      <c r="F42" s="231">
        <v>23467</v>
      </c>
      <c r="G42" s="128" t="s">
        <v>255</v>
      </c>
      <c r="H42" s="232">
        <v>82</v>
      </c>
      <c r="I42" s="233">
        <v>0.7115</v>
      </c>
      <c r="J42" s="232">
        <v>132.5</v>
      </c>
      <c r="K42" s="232">
        <v>137.5</v>
      </c>
      <c r="L42" s="235">
        <v>140</v>
      </c>
      <c r="M42" s="232"/>
      <c r="N42" s="236">
        <v>137.5</v>
      </c>
      <c r="O42" s="237">
        <f t="shared" si="0"/>
        <v>97.83125</v>
      </c>
      <c r="P42" s="265"/>
    </row>
    <row r="43" spans="1:59" ht="12.75" customHeight="1">
      <c r="A43" s="266">
        <v>1</v>
      </c>
      <c r="B43" s="128">
        <v>90</v>
      </c>
      <c r="C43" s="128" t="s">
        <v>257</v>
      </c>
      <c r="D43" s="128" t="s">
        <v>258</v>
      </c>
      <c r="E43" s="128" t="s">
        <v>259</v>
      </c>
      <c r="F43" s="240">
        <v>35489</v>
      </c>
      <c r="G43" s="128" t="s">
        <v>66</v>
      </c>
      <c r="H43" s="234">
        <v>89</v>
      </c>
      <c r="I43" s="233">
        <v>0.6364</v>
      </c>
      <c r="J43" s="234">
        <v>155</v>
      </c>
      <c r="K43" s="234">
        <v>162.5</v>
      </c>
      <c r="L43" s="234">
        <v>170</v>
      </c>
      <c r="M43" s="234"/>
      <c r="N43" s="236">
        <v>170</v>
      </c>
      <c r="O43" s="237">
        <f t="shared" si="0"/>
        <v>108.18799999999999</v>
      </c>
      <c r="P43" s="267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</row>
    <row r="44" spans="1:16" ht="12.75" customHeight="1">
      <c r="A44" s="264">
        <v>1</v>
      </c>
      <c r="B44" s="128">
        <v>90</v>
      </c>
      <c r="C44" s="128" t="s">
        <v>260</v>
      </c>
      <c r="D44" s="128" t="s">
        <v>81</v>
      </c>
      <c r="E44" s="128" t="s">
        <v>82</v>
      </c>
      <c r="F44" s="231">
        <v>35056</v>
      </c>
      <c r="G44" s="128" t="s">
        <v>63</v>
      </c>
      <c r="H44" s="232">
        <v>89</v>
      </c>
      <c r="I44" s="233">
        <v>0.6247</v>
      </c>
      <c r="J44" s="235">
        <v>140</v>
      </c>
      <c r="K44" s="232">
        <v>140</v>
      </c>
      <c r="L44" s="235">
        <v>145</v>
      </c>
      <c r="M44" s="232"/>
      <c r="N44" s="236">
        <v>140</v>
      </c>
      <c r="O44" s="237">
        <f t="shared" si="0"/>
        <v>87.458</v>
      </c>
      <c r="P44" s="265"/>
    </row>
    <row r="45" spans="1:59" ht="12.75" customHeight="1">
      <c r="A45" s="266">
        <v>2</v>
      </c>
      <c r="B45" s="128">
        <v>90</v>
      </c>
      <c r="C45" s="128" t="s">
        <v>261</v>
      </c>
      <c r="D45" s="128" t="s">
        <v>59</v>
      </c>
      <c r="E45" s="128" t="s">
        <v>62</v>
      </c>
      <c r="F45" s="240">
        <v>34491</v>
      </c>
      <c r="G45" s="128" t="s">
        <v>63</v>
      </c>
      <c r="H45" s="234">
        <v>88.45</v>
      </c>
      <c r="I45" s="233">
        <v>0.6151</v>
      </c>
      <c r="J45" s="234">
        <v>130</v>
      </c>
      <c r="K45" s="234">
        <v>135</v>
      </c>
      <c r="L45" s="235">
        <v>140</v>
      </c>
      <c r="M45" s="234"/>
      <c r="N45" s="236">
        <v>135</v>
      </c>
      <c r="O45" s="237">
        <f t="shared" si="0"/>
        <v>83.0385</v>
      </c>
      <c r="P45" s="267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</row>
    <row r="46" spans="1:16" ht="12.75" customHeight="1">
      <c r="A46" s="264">
        <v>1</v>
      </c>
      <c r="B46" s="128">
        <v>90</v>
      </c>
      <c r="C46" s="128" t="s">
        <v>262</v>
      </c>
      <c r="D46" s="128" t="s">
        <v>59</v>
      </c>
      <c r="E46" s="128" t="s">
        <v>244</v>
      </c>
      <c r="F46" s="231">
        <v>34007</v>
      </c>
      <c r="G46" s="128" t="s">
        <v>263</v>
      </c>
      <c r="H46" s="232">
        <v>85.75</v>
      </c>
      <c r="I46" s="233">
        <v>0.6152</v>
      </c>
      <c r="J46" s="232">
        <v>135</v>
      </c>
      <c r="K46" s="232">
        <v>150</v>
      </c>
      <c r="L46" s="232">
        <v>160</v>
      </c>
      <c r="M46" s="232"/>
      <c r="N46" s="236">
        <v>160</v>
      </c>
      <c r="O46" s="237">
        <f t="shared" si="0"/>
        <v>98.43199999999999</v>
      </c>
      <c r="P46" s="265"/>
    </row>
    <row r="47" spans="1:16" ht="12.75" customHeight="1">
      <c r="A47" s="264">
        <v>2</v>
      </c>
      <c r="B47" s="128">
        <v>90</v>
      </c>
      <c r="C47" s="128" t="s">
        <v>264</v>
      </c>
      <c r="D47" s="128" t="s">
        <v>59</v>
      </c>
      <c r="E47" s="128" t="s">
        <v>60</v>
      </c>
      <c r="F47" s="231">
        <v>33323</v>
      </c>
      <c r="G47" s="128" t="s">
        <v>75</v>
      </c>
      <c r="H47" s="232">
        <v>87.25</v>
      </c>
      <c r="I47" s="233">
        <v>0.5965</v>
      </c>
      <c r="J47" s="232">
        <v>147.5</v>
      </c>
      <c r="K47" s="232">
        <v>155</v>
      </c>
      <c r="L47" s="232">
        <v>157.5</v>
      </c>
      <c r="M47" s="232"/>
      <c r="N47" s="236">
        <v>157.5</v>
      </c>
      <c r="O47" s="237">
        <f t="shared" si="0"/>
        <v>93.94875</v>
      </c>
      <c r="P47" s="265"/>
    </row>
    <row r="48" spans="1:16" ht="12.75" customHeight="1">
      <c r="A48" s="264">
        <v>3</v>
      </c>
      <c r="B48" s="128">
        <v>90</v>
      </c>
      <c r="C48" s="128" t="s">
        <v>265</v>
      </c>
      <c r="D48" s="128" t="s">
        <v>59</v>
      </c>
      <c r="E48" s="128" t="s">
        <v>266</v>
      </c>
      <c r="F48" s="231">
        <v>33705</v>
      </c>
      <c r="G48" s="128" t="s">
        <v>75</v>
      </c>
      <c r="H48" s="232">
        <v>89.05</v>
      </c>
      <c r="I48" s="233">
        <v>0.6007</v>
      </c>
      <c r="J48" s="232">
        <v>130</v>
      </c>
      <c r="K48" s="235">
        <v>135</v>
      </c>
      <c r="L48" s="235">
        <v>135</v>
      </c>
      <c r="M48" s="232"/>
      <c r="N48" s="236">
        <v>130</v>
      </c>
      <c r="O48" s="237">
        <f t="shared" si="0"/>
        <v>78.09100000000001</v>
      </c>
      <c r="P48" s="265"/>
    </row>
    <row r="49" spans="1:16" ht="12.75" customHeight="1">
      <c r="A49" s="264">
        <v>1</v>
      </c>
      <c r="B49" s="128">
        <v>90</v>
      </c>
      <c r="C49" s="128" t="s">
        <v>267</v>
      </c>
      <c r="D49" s="128" t="s">
        <v>59</v>
      </c>
      <c r="E49" s="128" t="s">
        <v>60</v>
      </c>
      <c r="F49" s="231">
        <v>30465</v>
      </c>
      <c r="G49" s="128" t="s">
        <v>61</v>
      </c>
      <c r="H49" s="232">
        <v>87.9</v>
      </c>
      <c r="I49" s="233">
        <v>0.5939</v>
      </c>
      <c r="J49" s="234">
        <v>155</v>
      </c>
      <c r="K49" s="232">
        <v>160</v>
      </c>
      <c r="L49" s="232">
        <v>170</v>
      </c>
      <c r="M49" s="232"/>
      <c r="N49" s="236">
        <v>170</v>
      </c>
      <c r="O49" s="237">
        <f t="shared" si="0"/>
        <v>100.963</v>
      </c>
      <c r="P49" s="265"/>
    </row>
    <row r="50" spans="1:16" ht="12.75" customHeight="1">
      <c r="A50" s="264">
        <v>2</v>
      </c>
      <c r="B50" s="128">
        <v>90</v>
      </c>
      <c r="C50" s="128" t="s">
        <v>268</v>
      </c>
      <c r="D50" s="128" t="s">
        <v>59</v>
      </c>
      <c r="E50" s="128" t="s">
        <v>71</v>
      </c>
      <c r="F50" s="231">
        <v>30247</v>
      </c>
      <c r="G50" s="128" t="s">
        <v>61</v>
      </c>
      <c r="H50" s="232">
        <v>88.65</v>
      </c>
      <c r="I50" s="233">
        <v>0.5905</v>
      </c>
      <c r="J50" s="232">
        <v>160</v>
      </c>
      <c r="K50" s="235">
        <v>167.5</v>
      </c>
      <c r="L50" s="235">
        <v>167.5</v>
      </c>
      <c r="M50" s="232"/>
      <c r="N50" s="236">
        <v>160</v>
      </c>
      <c r="O50" s="237">
        <f t="shared" si="0"/>
        <v>94.48</v>
      </c>
      <c r="P50" s="265"/>
    </row>
    <row r="51" spans="1:16" ht="12.75" customHeight="1">
      <c r="A51" s="264">
        <v>3</v>
      </c>
      <c r="B51" s="128">
        <v>90</v>
      </c>
      <c r="C51" s="128" t="s">
        <v>269</v>
      </c>
      <c r="D51" s="128" t="s">
        <v>59</v>
      </c>
      <c r="E51" s="128" t="s">
        <v>62</v>
      </c>
      <c r="F51" s="231">
        <v>30490</v>
      </c>
      <c r="G51" s="128" t="s">
        <v>61</v>
      </c>
      <c r="H51" s="232">
        <v>87.15</v>
      </c>
      <c r="I51" s="233">
        <v>0.5969</v>
      </c>
      <c r="J51" s="232">
        <v>150</v>
      </c>
      <c r="K51" s="232">
        <v>155</v>
      </c>
      <c r="L51" s="235">
        <v>157.5</v>
      </c>
      <c r="M51" s="232"/>
      <c r="N51" s="236">
        <v>155</v>
      </c>
      <c r="O51" s="237">
        <f t="shared" si="0"/>
        <v>92.5195</v>
      </c>
      <c r="P51" s="265"/>
    </row>
    <row r="52" spans="1:59" s="94" customFormat="1" ht="12.75" customHeight="1">
      <c r="A52" s="264">
        <v>1</v>
      </c>
      <c r="B52" s="128">
        <v>90</v>
      </c>
      <c r="C52" s="128" t="s">
        <v>270</v>
      </c>
      <c r="D52" s="128" t="s">
        <v>81</v>
      </c>
      <c r="E52" s="128" t="s">
        <v>271</v>
      </c>
      <c r="F52" s="231">
        <v>25679</v>
      </c>
      <c r="G52" s="128" t="s">
        <v>144</v>
      </c>
      <c r="H52" s="232">
        <v>86.75</v>
      </c>
      <c r="I52" s="233">
        <v>0.6094</v>
      </c>
      <c r="J52" s="232">
        <v>145</v>
      </c>
      <c r="K52" s="232">
        <v>155</v>
      </c>
      <c r="L52" s="234">
        <v>160</v>
      </c>
      <c r="M52" s="234"/>
      <c r="N52" s="236">
        <v>160</v>
      </c>
      <c r="O52" s="237">
        <f t="shared" si="0"/>
        <v>97.504</v>
      </c>
      <c r="P52" s="265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</row>
    <row r="53" spans="1:59" s="94" customFormat="1" ht="12.75" customHeight="1">
      <c r="A53" s="264">
        <v>1</v>
      </c>
      <c r="B53" s="128">
        <v>90</v>
      </c>
      <c r="C53" s="128" t="s">
        <v>272</v>
      </c>
      <c r="D53" s="128" t="s">
        <v>239</v>
      </c>
      <c r="E53" s="128" t="s">
        <v>240</v>
      </c>
      <c r="F53" s="231">
        <v>24804</v>
      </c>
      <c r="G53" s="128" t="s">
        <v>255</v>
      </c>
      <c r="H53" s="232">
        <v>87.95</v>
      </c>
      <c r="I53" s="233">
        <v>0.6345</v>
      </c>
      <c r="J53" s="232">
        <v>170</v>
      </c>
      <c r="K53" s="232">
        <v>177.5</v>
      </c>
      <c r="L53" s="235">
        <v>180</v>
      </c>
      <c r="M53" s="232"/>
      <c r="N53" s="236">
        <v>177.5</v>
      </c>
      <c r="O53" s="237">
        <f t="shared" si="0"/>
        <v>112.62374999999999</v>
      </c>
      <c r="P53" s="265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</row>
    <row r="54" spans="1:59" s="94" customFormat="1" ht="12.75" customHeight="1">
      <c r="A54" s="264">
        <v>1</v>
      </c>
      <c r="B54" s="134">
        <v>100</v>
      </c>
      <c r="C54" s="128" t="s">
        <v>273</v>
      </c>
      <c r="D54" s="128" t="s">
        <v>59</v>
      </c>
      <c r="E54" s="128" t="s">
        <v>244</v>
      </c>
      <c r="F54" s="231">
        <v>35241</v>
      </c>
      <c r="G54" s="128" t="s">
        <v>66</v>
      </c>
      <c r="H54" s="232">
        <v>99.8</v>
      </c>
      <c r="I54" s="233">
        <v>0.5989</v>
      </c>
      <c r="J54" s="232">
        <v>135</v>
      </c>
      <c r="K54" s="232">
        <v>142.5</v>
      </c>
      <c r="L54" s="241">
        <v>151</v>
      </c>
      <c r="M54" s="241">
        <v>151</v>
      </c>
      <c r="N54" s="236">
        <v>142.5</v>
      </c>
      <c r="O54" s="237">
        <f t="shared" si="0"/>
        <v>85.34325</v>
      </c>
      <c r="P54" s="265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</row>
    <row r="55" spans="1:16" ht="12.75" customHeight="1">
      <c r="A55" s="264">
        <v>1</v>
      </c>
      <c r="B55" s="134">
        <v>100</v>
      </c>
      <c r="C55" s="128" t="s">
        <v>274</v>
      </c>
      <c r="D55" s="128" t="s">
        <v>59</v>
      </c>
      <c r="E55" s="128" t="s">
        <v>60</v>
      </c>
      <c r="F55" s="231">
        <v>33280</v>
      </c>
      <c r="G55" s="128" t="s">
        <v>75</v>
      </c>
      <c r="H55" s="232">
        <v>98.1</v>
      </c>
      <c r="I55" s="233">
        <v>0.5589</v>
      </c>
      <c r="J55" s="232">
        <v>142.5</v>
      </c>
      <c r="K55" s="232">
        <v>152.5</v>
      </c>
      <c r="L55" s="235">
        <v>162.5</v>
      </c>
      <c r="M55" s="232"/>
      <c r="N55" s="236">
        <v>152.5</v>
      </c>
      <c r="O55" s="237">
        <f t="shared" si="0"/>
        <v>85.23225</v>
      </c>
      <c r="P55" s="265"/>
    </row>
    <row r="56" spans="1:16" ht="12.75" customHeight="1">
      <c r="A56" s="264">
        <v>1</v>
      </c>
      <c r="B56" s="134">
        <v>100</v>
      </c>
      <c r="C56" s="128" t="s">
        <v>275</v>
      </c>
      <c r="D56" s="128" t="s">
        <v>59</v>
      </c>
      <c r="E56" s="128" t="s">
        <v>60</v>
      </c>
      <c r="F56" s="231">
        <v>29350</v>
      </c>
      <c r="G56" s="128" t="s">
        <v>61</v>
      </c>
      <c r="H56" s="234">
        <v>96.85</v>
      </c>
      <c r="I56" s="233">
        <v>0.5624</v>
      </c>
      <c r="J56" s="232">
        <v>142.5</v>
      </c>
      <c r="K56" s="232">
        <v>162.5</v>
      </c>
      <c r="L56" s="232">
        <v>172.5</v>
      </c>
      <c r="M56" s="232"/>
      <c r="N56" s="236">
        <v>172.5</v>
      </c>
      <c r="O56" s="237">
        <f t="shared" si="0"/>
        <v>97.014</v>
      </c>
      <c r="P56" s="265"/>
    </row>
    <row r="57" spans="1:59" ht="12.75" customHeight="1">
      <c r="A57" s="266">
        <v>2</v>
      </c>
      <c r="B57" s="134">
        <v>100</v>
      </c>
      <c r="C57" s="128" t="s">
        <v>276</v>
      </c>
      <c r="D57" s="128" t="s">
        <v>59</v>
      </c>
      <c r="E57" s="128" t="s">
        <v>60</v>
      </c>
      <c r="F57" s="240">
        <v>26779</v>
      </c>
      <c r="G57" s="128" t="s">
        <v>61</v>
      </c>
      <c r="H57" s="234">
        <v>98</v>
      </c>
      <c r="I57" s="233">
        <v>0.5591</v>
      </c>
      <c r="J57" s="234">
        <v>170</v>
      </c>
      <c r="K57" s="235">
        <v>175</v>
      </c>
      <c r="L57" s="235">
        <v>175</v>
      </c>
      <c r="M57" s="234"/>
      <c r="N57" s="236">
        <v>170</v>
      </c>
      <c r="O57" s="237">
        <f t="shared" si="0"/>
        <v>95.04700000000001</v>
      </c>
      <c r="P57" s="267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</row>
    <row r="58" spans="1:59" s="94" customFormat="1" ht="12.75" customHeight="1">
      <c r="A58" s="264">
        <v>3</v>
      </c>
      <c r="B58" s="134">
        <v>100</v>
      </c>
      <c r="C58" s="128" t="s">
        <v>277</v>
      </c>
      <c r="D58" s="128" t="s">
        <v>59</v>
      </c>
      <c r="E58" s="128" t="s">
        <v>62</v>
      </c>
      <c r="F58" s="231">
        <v>29435</v>
      </c>
      <c r="G58" s="128" t="s">
        <v>61</v>
      </c>
      <c r="H58" s="234">
        <v>99.35</v>
      </c>
      <c r="I58" s="233">
        <v>0.5558</v>
      </c>
      <c r="J58" s="232">
        <v>155</v>
      </c>
      <c r="K58" s="232">
        <v>162.5</v>
      </c>
      <c r="L58" s="232">
        <v>170</v>
      </c>
      <c r="M58" s="232"/>
      <c r="N58" s="236">
        <v>170</v>
      </c>
      <c r="O58" s="237">
        <f t="shared" si="0"/>
        <v>94.48599999999999</v>
      </c>
      <c r="P58" s="265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</row>
    <row r="59" spans="1:59" s="94" customFormat="1" ht="12.75" customHeight="1">
      <c r="A59" s="264" t="s">
        <v>57</v>
      </c>
      <c r="B59" s="134">
        <v>100</v>
      </c>
      <c r="C59" s="128" t="s">
        <v>278</v>
      </c>
      <c r="D59" s="128" t="s">
        <v>59</v>
      </c>
      <c r="E59" s="128" t="s">
        <v>60</v>
      </c>
      <c r="F59" s="231">
        <v>32057</v>
      </c>
      <c r="G59" s="128" t="s">
        <v>61</v>
      </c>
      <c r="H59" s="234">
        <v>93.7</v>
      </c>
      <c r="I59" s="233">
        <v>0.572</v>
      </c>
      <c r="J59" s="232">
        <v>150</v>
      </c>
      <c r="K59" s="235">
        <v>155</v>
      </c>
      <c r="L59" s="235">
        <v>155</v>
      </c>
      <c r="M59" s="232"/>
      <c r="N59" s="236">
        <v>150</v>
      </c>
      <c r="O59" s="237">
        <f t="shared" si="0"/>
        <v>85.8</v>
      </c>
      <c r="P59" s="265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</row>
    <row r="60" spans="1:59" ht="12.75" customHeight="1">
      <c r="A60" s="264" t="s">
        <v>57</v>
      </c>
      <c r="B60" s="128">
        <v>100</v>
      </c>
      <c r="C60" s="128" t="s">
        <v>279</v>
      </c>
      <c r="D60" s="128" t="s">
        <v>59</v>
      </c>
      <c r="E60" s="128" t="s">
        <v>60</v>
      </c>
      <c r="F60" s="42" t="s">
        <v>280</v>
      </c>
      <c r="G60" s="128" t="s">
        <v>61</v>
      </c>
      <c r="H60" s="43">
        <v>98.65</v>
      </c>
      <c r="I60" s="242">
        <v>0.5573</v>
      </c>
      <c r="J60" s="36">
        <v>145</v>
      </c>
      <c r="K60" s="43">
        <v>150</v>
      </c>
      <c r="L60" s="36" t="s">
        <v>237</v>
      </c>
      <c r="M60" s="43"/>
      <c r="N60" s="243">
        <v>150</v>
      </c>
      <c r="O60" s="237">
        <f t="shared" si="0"/>
        <v>83.595</v>
      </c>
      <c r="P60" s="15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71" customFormat="1" ht="12.75" customHeight="1">
      <c r="A61" s="264" t="s">
        <v>57</v>
      </c>
      <c r="B61" s="128">
        <v>100</v>
      </c>
      <c r="C61" s="128" t="s">
        <v>281</v>
      </c>
      <c r="D61" s="128" t="s">
        <v>282</v>
      </c>
      <c r="E61" s="128" t="s">
        <v>283</v>
      </c>
      <c r="F61" s="42" t="s">
        <v>284</v>
      </c>
      <c r="G61" s="128" t="s">
        <v>61</v>
      </c>
      <c r="H61" s="43">
        <v>98</v>
      </c>
      <c r="I61" s="242">
        <v>0.5591</v>
      </c>
      <c r="J61" s="36">
        <v>115</v>
      </c>
      <c r="K61" s="36">
        <v>127.5</v>
      </c>
      <c r="L61" s="36">
        <v>142.5</v>
      </c>
      <c r="M61" s="43"/>
      <c r="N61" s="243">
        <v>142.5</v>
      </c>
      <c r="O61" s="237">
        <f t="shared" si="0"/>
        <v>79.67175</v>
      </c>
      <c r="P61" s="15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70"/>
    </row>
    <row r="62" spans="1:16" ht="12.75" customHeight="1">
      <c r="A62" s="264" t="s">
        <v>57</v>
      </c>
      <c r="B62" s="134">
        <v>100</v>
      </c>
      <c r="C62" s="128" t="s">
        <v>285</v>
      </c>
      <c r="D62" s="128" t="s">
        <v>59</v>
      </c>
      <c r="E62" s="128" t="s">
        <v>60</v>
      </c>
      <c r="F62" s="231">
        <v>32029</v>
      </c>
      <c r="G62" s="128" t="s">
        <v>61</v>
      </c>
      <c r="H62" s="232">
        <v>98.8</v>
      </c>
      <c r="I62" s="233">
        <v>0.557</v>
      </c>
      <c r="J62" s="235">
        <v>140</v>
      </c>
      <c r="K62" s="235">
        <v>142.5</v>
      </c>
      <c r="L62" s="235">
        <v>142.5</v>
      </c>
      <c r="M62" s="232"/>
      <c r="N62" s="236">
        <v>0</v>
      </c>
      <c r="O62" s="237">
        <f t="shared" si="0"/>
        <v>0</v>
      </c>
      <c r="P62" s="265"/>
    </row>
    <row r="63" spans="1:59" ht="12.75" customHeight="1">
      <c r="A63" s="266">
        <v>1</v>
      </c>
      <c r="B63" s="134">
        <v>100</v>
      </c>
      <c r="C63" s="128" t="s">
        <v>276</v>
      </c>
      <c r="D63" s="128" t="s">
        <v>59</v>
      </c>
      <c r="E63" s="128" t="s">
        <v>60</v>
      </c>
      <c r="F63" s="240">
        <v>26779</v>
      </c>
      <c r="G63" s="128" t="s">
        <v>144</v>
      </c>
      <c r="H63" s="234">
        <v>98</v>
      </c>
      <c r="I63" s="233">
        <v>0.5591</v>
      </c>
      <c r="J63" s="234">
        <v>170</v>
      </c>
      <c r="K63" s="235">
        <v>175</v>
      </c>
      <c r="L63" s="235">
        <v>175</v>
      </c>
      <c r="M63" s="234"/>
      <c r="N63" s="236">
        <v>170</v>
      </c>
      <c r="O63" s="237">
        <f t="shared" si="0"/>
        <v>95.04700000000001</v>
      </c>
      <c r="P63" s="267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</row>
    <row r="64" spans="1:59" s="1" customFormat="1" ht="12.75" customHeight="1">
      <c r="A64" s="264">
        <v>2</v>
      </c>
      <c r="B64" s="244">
        <v>100</v>
      </c>
      <c r="C64" s="128" t="s">
        <v>286</v>
      </c>
      <c r="D64" s="128" t="s">
        <v>287</v>
      </c>
      <c r="E64" s="128" t="s">
        <v>288</v>
      </c>
      <c r="F64" s="231">
        <v>27007</v>
      </c>
      <c r="G64" s="128" t="s">
        <v>144</v>
      </c>
      <c r="H64" s="232">
        <v>97.4</v>
      </c>
      <c r="I64" s="233">
        <v>0.5608</v>
      </c>
      <c r="J64" s="232">
        <v>150</v>
      </c>
      <c r="K64" s="232">
        <v>157.5</v>
      </c>
      <c r="L64" s="232">
        <v>162.5</v>
      </c>
      <c r="M64" s="232"/>
      <c r="N64" s="236">
        <v>162.5</v>
      </c>
      <c r="O64" s="237">
        <f t="shared" si="0"/>
        <v>91.13</v>
      </c>
      <c r="P64" s="265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</row>
    <row r="65" spans="1:16" ht="12.75" customHeight="1">
      <c r="A65" s="264">
        <v>1</v>
      </c>
      <c r="B65" s="134">
        <v>100</v>
      </c>
      <c r="C65" s="128" t="s">
        <v>289</v>
      </c>
      <c r="D65" s="128" t="s">
        <v>59</v>
      </c>
      <c r="E65" s="128" t="s">
        <v>60</v>
      </c>
      <c r="F65" s="231">
        <v>25269</v>
      </c>
      <c r="G65" s="128" t="s">
        <v>255</v>
      </c>
      <c r="H65" s="232">
        <v>100</v>
      </c>
      <c r="I65" s="233">
        <v>0.5712</v>
      </c>
      <c r="J65" s="232">
        <v>155</v>
      </c>
      <c r="K65" s="232">
        <v>160</v>
      </c>
      <c r="L65" s="232">
        <v>165</v>
      </c>
      <c r="M65" s="232"/>
      <c r="N65" s="236">
        <v>165</v>
      </c>
      <c r="O65" s="237">
        <f t="shared" si="0"/>
        <v>94.248</v>
      </c>
      <c r="P65" s="265"/>
    </row>
    <row r="66" spans="1:59" ht="12.75" customHeight="1">
      <c r="A66" s="266">
        <v>1</v>
      </c>
      <c r="B66" s="134">
        <v>100</v>
      </c>
      <c r="C66" s="128" t="s">
        <v>19</v>
      </c>
      <c r="D66" s="128" t="s">
        <v>59</v>
      </c>
      <c r="E66" s="128" t="s">
        <v>62</v>
      </c>
      <c r="F66" s="231">
        <v>19193</v>
      </c>
      <c r="G66" s="128" t="s">
        <v>94</v>
      </c>
      <c r="H66" s="232">
        <v>99.7</v>
      </c>
      <c r="I66" s="233">
        <v>0.9432</v>
      </c>
      <c r="J66" s="234">
        <v>105</v>
      </c>
      <c r="K66" s="235">
        <v>110</v>
      </c>
      <c r="L66" s="235">
        <v>110</v>
      </c>
      <c r="M66" s="234"/>
      <c r="N66" s="236">
        <v>105</v>
      </c>
      <c r="O66" s="237">
        <f t="shared" si="0"/>
        <v>99.036</v>
      </c>
      <c r="P66" s="267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</row>
    <row r="67" spans="1:16" ht="12.75" customHeight="1">
      <c r="A67" s="264">
        <v>1</v>
      </c>
      <c r="B67" s="128">
        <v>110</v>
      </c>
      <c r="C67" s="128" t="s">
        <v>140</v>
      </c>
      <c r="D67" s="128" t="s">
        <v>59</v>
      </c>
      <c r="E67" s="128" t="s">
        <v>65</v>
      </c>
      <c r="F67" s="231">
        <v>35836</v>
      </c>
      <c r="G67" s="128" t="s">
        <v>66</v>
      </c>
      <c r="H67" s="234">
        <v>107.8</v>
      </c>
      <c r="I67" s="233">
        <v>0.6094</v>
      </c>
      <c r="J67" s="232">
        <v>80</v>
      </c>
      <c r="K67" s="232">
        <v>90</v>
      </c>
      <c r="L67" s="235">
        <v>100</v>
      </c>
      <c r="M67" s="232"/>
      <c r="N67" s="236">
        <v>90</v>
      </c>
      <c r="O67" s="237">
        <f t="shared" si="0"/>
        <v>54.846000000000004</v>
      </c>
      <c r="P67" s="265"/>
    </row>
    <row r="68" spans="1:16" ht="12.75" customHeight="1">
      <c r="A68" s="264">
        <v>1</v>
      </c>
      <c r="B68" s="134">
        <v>110</v>
      </c>
      <c r="C68" s="128" t="s">
        <v>290</v>
      </c>
      <c r="D68" s="128" t="s">
        <v>59</v>
      </c>
      <c r="E68" s="128" t="s">
        <v>244</v>
      </c>
      <c r="F68" s="231">
        <v>34714</v>
      </c>
      <c r="G68" s="128" t="s">
        <v>63</v>
      </c>
      <c r="H68" s="234">
        <v>108.8</v>
      </c>
      <c r="I68" s="233">
        <v>0.5595</v>
      </c>
      <c r="J68" s="235">
        <v>150</v>
      </c>
      <c r="K68" s="235">
        <v>150</v>
      </c>
      <c r="L68" s="232">
        <v>150</v>
      </c>
      <c r="M68" s="245">
        <v>161</v>
      </c>
      <c r="N68" s="236">
        <v>150</v>
      </c>
      <c r="O68" s="237">
        <f t="shared" si="0"/>
        <v>83.925</v>
      </c>
      <c r="P68" s="265"/>
    </row>
    <row r="69" spans="1:16" ht="12.75" customHeight="1">
      <c r="A69" s="264">
        <v>1</v>
      </c>
      <c r="B69" s="128">
        <v>110</v>
      </c>
      <c r="C69" s="128" t="s">
        <v>291</v>
      </c>
      <c r="D69" s="128" t="s">
        <v>59</v>
      </c>
      <c r="E69" s="128" t="s">
        <v>60</v>
      </c>
      <c r="F69" s="231">
        <v>33458</v>
      </c>
      <c r="G69" s="128" t="s">
        <v>61</v>
      </c>
      <c r="H69" s="232">
        <v>103.5</v>
      </c>
      <c r="I69" s="233">
        <v>0.5465</v>
      </c>
      <c r="J69" s="232">
        <v>187.5</v>
      </c>
      <c r="K69" s="246">
        <v>195</v>
      </c>
      <c r="L69" s="235">
        <v>200</v>
      </c>
      <c r="M69" s="232"/>
      <c r="N69" s="236">
        <v>195</v>
      </c>
      <c r="O69" s="237">
        <f t="shared" si="0"/>
        <v>106.5675</v>
      </c>
      <c r="P69" s="265"/>
    </row>
    <row r="70" spans="1:16" ht="12.75" customHeight="1">
      <c r="A70" s="264">
        <v>1</v>
      </c>
      <c r="B70" s="128">
        <v>110</v>
      </c>
      <c r="C70" s="128" t="s">
        <v>291</v>
      </c>
      <c r="D70" s="128" t="s">
        <v>59</v>
      </c>
      <c r="E70" s="128" t="s">
        <v>60</v>
      </c>
      <c r="F70" s="231">
        <v>33458</v>
      </c>
      <c r="G70" s="128" t="s">
        <v>75</v>
      </c>
      <c r="H70" s="232">
        <v>103.5</v>
      </c>
      <c r="I70" s="233">
        <v>0.552</v>
      </c>
      <c r="J70" s="232">
        <v>187.5</v>
      </c>
      <c r="K70" s="246">
        <v>195</v>
      </c>
      <c r="L70" s="235">
        <v>200</v>
      </c>
      <c r="M70" s="232"/>
      <c r="N70" s="236">
        <v>195</v>
      </c>
      <c r="O70" s="237">
        <f t="shared" si="0"/>
        <v>107.64000000000001</v>
      </c>
      <c r="P70" s="265"/>
    </row>
    <row r="71" spans="1:16" ht="12.75" customHeight="1">
      <c r="A71" s="264">
        <v>1</v>
      </c>
      <c r="B71" s="128">
        <v>125</v>
      </c>
      <c r="C71" s="128" t="s">
        <v>292</v>
      </c>
      <c r="D71" s="128" t="s">
        <v>59</v>
      </c>
      <c r="E71" s="128" t="s">
        <v>84</v>
      </c>
      <c r="F71" s="231">
        <v>35472</v>
      </c>
      <c r="G71" s="128" t="s">
        <v>66</v>
      </c>
      <c r="H71" s="232">
        <v>122.2</v>
      </c>
      <c r="I71" s="233">
        <v>0.5667</v>
      </c>
      <c r="J71" s="232">
        <v>115</v>
      </c>
      <c r="K71" s="232">
        <v>125</v>
      </c>
      <c r="L71" s="232">
        <v>130</v>
      </c>
      <c r="M71" s="232"/>
      <c r="N71" s="236">
        <v>130</v>
      </c>
      <c r="O71" s="237">
        <f>I71*N71</f>
        <v>73.67099999999999</v>
      </c>
      <c r="P71" s="265"/>
    </row>
    <row r="72" spans="1:16" ht="12.75" customHeight="1">
      <c r="A72" s="264">
        <v>1</v>
      </c>
      <c r="B72" s="128">
        <v>125</v>
      </c>
      <c r="C72" s="128" t="s">
        <v>293</v>
      </c>
      <c r="D72" s="128" t="s">
        <v>59</v>
      </c>
      <c r="E72" s="128" t="s">
        <v>62</v>
      </c>
      <c r="F72" s="231">
        <v>32860</v>
      </c>
      <c r="G72" s="128" t="s">
        <v>61</v>
      </c>
      <c r="H72" s="232">
        <v>113</v>
      </c>
      <c r="I72" s="233">
        <v>0.5332</v>
      </c>
      <c r="J72" s="232">
        <v>170</v>
      </c>
      <c r="K72" s="232">
        <v>180</v>
      </c>
      <c r="L72" s="232">
        <v>190</v>
      </c>
      <c r="M72" s="232"/>
      <c r="N72" s="236">
        <v>190</v>
      </c>
      <c r="O72" s="237">
        <f>I72*N72</f>
        <v>101.308</v>
      </c>
      <c r="P72" s="265"/>
    </row>
    <row r="73" spans="1:16" ht="12.75" customHeight="1">
      <c r="A73" s="264">
        <v>1</v>
      </c>
      <c r="B73" s="128">
        <v>125</v>
      </c>
      <c r="C73" s="128" t="s">
        <v>294</v>
      </c>
      <c r="D73" s="128" t="s">
        <v>287</v>
      </c>
      <c r="E73" s="128" t="s">
        <v>288</v>
      </c>
      <c r="F73" s="247" t="s">
        <v>295</v>
      </c>
      <c r="G73" s="248" t="s">
        <v>255</v>
      </c>
      <c r="H73" s="232">
        <v>113.4</v>
      </c>
      <c r="I73" s="233">
        <v>0.5818</v>
      </c>
      <c r="J73" s="232">
        <v>160</v>
      </c>
      <c r="K73" s="232">
        <v>165</v>
      </c>
      <c r="L73" s="235">
        <v>170</v>
      </c>
      <c r="M73" s="232"/>
      <c r="N73" s="236">
        <v>165</v>
      </c>
      <c r="O73" s="237">
        <f>I73*N73</f>
        <v>95.997</v>
      </c>
      <c r="P73" s="265"/>
    </row>
    <row r="74" spans="1:16" s="94" customFormat="1" ht="12.75" customHeight="1">
      <c r="A74" s="266">
        <v>1</v>
      </c>
      <c r="B74" s="128">
        <v>140</v>
      </c>
      <c r="C74" s="128" t="s">
        <v>296</v>
      </c>
      <c r="D74" s="128" t="s">
        <v>59</v>
      </c>
      <c r="E74" s="128" t="s">
        <v>60</v>
      </c>
      <c r="F74" s="42" t="s">
        <v>297</v>
      </c>
      <c r="G74" s="128" t="s">
        <v>61</v>
      </c>
      <c r="H74" s="43">
        <v>132</v>
      </c>
      <c r="I74" s="242">
        <v>0.5126</v>
      </c>
      <c r="J74" s="249">
        <v>175</v>
      </c>
      <c r="K74" s="234">
        <v>177.5</v>
      </c>
      <c r="L74" s="234">
        <v>180</v>
      </c>
      <c r="M74" s="234"/>
      <c r="N74" s="236">
        <v>180</v>
      </c>
      <c r="O74" s="237">
        <f>I74*N74</f>
        <v>92.26799999999999</v>
      </c>
      <c r="P74" s="267"/>
    </row>
    <row r="75" spans="1:16" s="94" customFormat="1" ht="12.75" customHeight="1">
      <c r="A75" s="266">
        <v>1</v>
      </c>
      <c r="B75" s="128">
        <v>140</v>
      </c>
      <c r="C75" s="128" t="s">
        <v>298</v>
      </c>
      <c r="D75" s="128" t="s">
        <v>59</v>
      </c>
      <c r="E75" s="128" t="s">
        <v>65</v>
      </c>
      <c r="F75" s="42" t="s">
        <v>299</v>
      </c>
      <c r="G75" s="128" t="s">
        <v>75</v>
      </c>
      <c r="H75" s="43">
        <v>134</v>
      </c>
      <c r="I75" s="242">
        <v>0.5102</v>
      </c>
      <c r="J75" s="249">
        <v>190</v>
      </c>
      <c r="K75" s="234">
        <v>195</v>
      </c>
      <c r="L75" s="235">
        <v>207.5</v>
      </c>
      <c r="M75" s="250">
        <v>207.5</v>
      </c>
      <c r="N75" s="236">
        <v>195</v>
      </c>
      <c r="O75" s="237">
        <f>I75*N75</f>
        <v>99.489</v>
      </c>
      <c r="P75" s="267"/>
    </row>
    <row r="76" spans="1:16" s="94" customFormat="1" ht="12.75" customHeight="1" thickBot="1">
      <c r="A76" s="268"/>
      <c r="B76" s="269"/>
      <c r="C76" s="269"/>
      <c r="D76" s="269"/>
      <c r="E76" s="269"/>
      <c r="F76" s="191"/>
      <c r="G76" s="269"/>
      <c r="H76" s="167"/>
      <c r="I76" s="270"/>
      <c r="J76" s="271"/>
      <c r="K76" s="272"/>
      <c r="L76" s="273"/>
      <c r="M76" s="274"/>
      <c r="N76" s="275"/>
      <c r="O76" s="276"/>
      <c r="P76" s="277"/>
    </row>
    <row r="77" spans="1:16" s="94" customFormat="1" ht="12.75" customHeight="1">
      <c r="A77" s="252"/>
      <c r="B77" s="253"/>
      <c r="C77" s="253"/>
      <c r="D77" s="253"/>
      <c r="E77" s="253"/>
      <c r="F77" s="254"/>
      <c r="G77" s="253"/>
      <c r="H77" s="255"/>
      <c r="I77" s="256"/>
      <c r="J77" s="257"/>
      <c r="K77" s="258"/>
      <c r="L77" s="259"/>
      <c r="M77" s="263"/>
      <c r="N77" s="260"/>
      <c r="O77" s="261"/>
      <c r="P77" s="97"/>
    </row>
    <row r="78" ht="12">
      <c r="C78" s="262" t="s">
        <v>58</v>
      </c>
    </row>
    <row r="79" ht="12">
      <c r="C79" s="196" t="s">
        <v>33</v>
      </c>
    </row>
    <row r="80" ht="12">
      <c r="C80" s="197" t="s">
        <v>22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21"/>
  <sheetViews>
    <sheetView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6" sqref="A16"/>
    </sheetView>
  </sheetViews>
  <sheetFormatPr defaultColWidth="9.140625" defaultRowHeight="15"/>
  <cols>
    <col min="1" max="1" width="6.00390625" style="74" customWidth="1"/>
    <col min="2" max="2" width="6.28125" style="74" customWidth="1"/>
    <col min="3" max="3" width="19.28125" style="74" customWidth="1"/>
    <col min="4" max="4" width="10.140625" style="74" bestFit="1" customWidth="1"/>
    <col min="5" max="5" width="9.140625" style="74" customWidth="1"/>
    <col min="6" max="6" width="10.140625" style="75" customWidth="1"/>
    <col min="7" max="7" width="13.8515625" style="74" customWidth="1"/>
    <col min="8" max="15" width="9.140625" style="74" customWidth="1"/>
    <col min="16" max="16" width="13.7109375" style="74" customWidth="1"/>
    <col min="17" max="16384" width="9.140625" style="74" customWidth="1"/>
  </cols>
  <sheetData>
    <row r="1" spans="3:15" s="1" customFormat="1" ht="12">
      <c r="C1" s="2"/>
      <c r="D1" s="2"/>
      <c r="E1" s="2"/>
      <c r="F1" s="2" t="s">
        <v>32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10" t="s">
        <v>2</v>
      </c>
      <c r="B3" s="312" t="s">
        <v>3</v>
      </c>
      <c r="C3" s="314" t="s">
        <v>1</v>
      </c>
      <c r="D3" s="316" t="s">
        <v>4</v>
      </c>
      <c r="E3" s="314" t="s">
        <v>99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11</v>
      </c>
      <c r="K3" s="319"/>
      <c r="L3" s="319"/>
      <c r="M3" s="319"/>
      <c r="N3" s="319"/>
      <c r="O3" s="319"/>
      <c r="P3" s="320" t="s">
        <v>15</v>
      </c>
    </row>
    <row r="4" spans="1:16" s="18" customFormat="1" ht="12">
      <c r="A4" s="311"/>
      <c r="B4" s="313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" customFormat="1" ht="12.75" customHeight="1">
      <c r="A5" s="32"/>
      <c r="B5" s="38"/>
      <c r="C5" s="76" t="s">
        <v>24</v>
      </c>
      <c r="D5" s="38"/>
      <c r="E5" s="33"/>
      <c r="F5" s="42"/>
      <c r="G5" s="38"/>
      <c r="H5" s="43"/>
      <c r="I5" s="39"/>
      <c r="J5" s="33"/>
      <c r="K5" s="33"/>
      <c r="L5" s="33"/>
      <c r="M5" s="38"/>
      <c r="N5" s="38"/>
      <c r="O5" s="39"/>
      <c r="P5" s="159"/>
    </row>
    <row r="6" spans="1:16" s="238" customFormat="1" ht="12.75" customHeight="1">
      <c r="A6" s="264">
        <v>1</v>
      </c>
      <c r="B6" s="128">
        <v>60</v>
      </c>
      <c r="C6" s="128" t="s">
        <v>300</v>
      </c>
      <c r="D6" s="128" t="s">
        <v>301</v>
      </c>
      <c r="E6" s="128" t="s">
        <v>302</v>
      </c>
      <c r="F6" s="278" t="s">
        <v>303</v>
      </c>
      <c r="G6" s="128" t="s">
        <v>61</v>
      </c>
      <c r="H6" s="232">
        <v>54.36</v>
      </c>
      <c r="I6" s="233">
        <v>0.9333</v>
      </c>
      <c r="J6" s="232">
        <v>90</v>
      </c>
      <c r="K6" s="235">
        <v>97.5</v>
      </c>
      <c r="L6" s="235">
        <v>97.5</v>
      </c>
      <c r="M6" s="232"/>
      <c r="N6" s="236">
        <v>90</v>
      </c>
      <c r="O6" s="279">
        <f>I6*N6</f>
        <v>83.997</v>
      </c>
      <c r="P6" s="265"/>
    </row>
    <row r="7" spans="1:16" s="238" customFormat="1" ht="12.75" customHeight="1">
      <c r="A7" s="264"/>
      <c r="B7" s="128"/>
      <c r="C7" s="128"/>
      <c r="D7" s="128"/>
      <c r="E7" s="128"/>
      <c r="F7" s="278"/>
      <c r="G7" s="128"/>
      <c r="H7" s="232"/>
      <c r="I7" s="233"/>
      <c r="J7" s="232"/>
      <c r="K7" s="235"/>
      <c r="L7" s="235"/>
      <c r="M7" s="232"/>
      <c r="N7" s="236"/>
      <c r="O7" s="279"/>
      <c r="P7" s="265"/>
    </row>
    <row r="8" spans="1:16" s="238" customFormat="1" ht="12.75" customHeight="1">
      <c r="A8" s="264"/>
      <c r="B8" s="128"/>
      <c r="C8" s="251" t="s">
        <v>25</v>
      </c>
      <c r="D8" s="128"/>
      <c r="E8" s="128"/>
      <c r="F8" s="278"/>
      <c r="G8" s="128"/>
      <c r="H8" s="232"/>
      <c r="I8" s="233"/>
      <c r="J8" s="232"/>
      <c r="K8" s="235"/>
      <c r="L8" s="235"/>
      <c r="M8" s="232"/>
      <c r="N8" s="236"/>
      <c r="O8" s="279"/>
      <c r="P8" s="265"/>
    </row>
    <row r="9" spans="1:16" s="238" customFormat="1" ht="12.75" customHeight="1">
      <c r="A9" s="264">
        <v>1</v>
      </c>
      <c r="B9" s="128">
        <v>67.5</v>
      </c>
      <c r="C9" s="128" t="s">
        <v>304</v>
      </c>
      <c r="D9" s="128" t="s">
        <v>68</v>
      </c>
      <c r="E9" s="128" t="s">
        <v>229</v>
      </c>
      <c r="F9" s="231">
        <v>36264</v>
      </c>
      <c r="G9" s="128" t="s">
        <v>70</v>
      </c>
      <c r="H9" s="232">
        <v>66.5</v>
      </c>
      <c r="I9" s="233">
        <v>0.9049</v>
      </c>
      <c r="J9" s="232">
        <v>105</v>
      </c>
      <c r="K9" s="235">
        <v>115</v>
      </c>
      <c r="L9" s="235">
        <v>115</v>
      </c>
      <c r="M9" s="232"/>
      <c r="N9" s="236">
        <v>105</v>
      </c>
      <c r="O9" s="279">
        <f aca="true" t="shared" si="0" ref="O9:O16">I9*N9</f>
        <v>95.0145</v>
      </c>
      <c r="P9" s="265"/>
    </row>
    <row r="10" spans="1:16" s="1" customFormat="1" ht="12.75" customHeight="1">
      <c r="A10" s="284">
        <v>1</v>
      </c>
      <c r="B10" s="128">
        <v>82.5</v>
      </c>
      <c r="C10" s="128" t="s">
        <v>305</v>
      </c>
      <c r="D10" s="133" t="s">
        <v>77</v>
      </c>
      <c r="E10" s="128" t="s">
        <v>78</v>
      </c>
      <c r="F10" s="42" t="s">
        <v>306</v>
      </c>
      <c r="G10" s="133" t="s">
        <v>144</v>
      </c>
      <c r="H10" s="43">
        <v>80.85</v>
      </c>
      <c r="I10" s="242">
        <v>0.6397</v>
      </c>
      <c r="J10" s="280">
        <v>170</v>
      </c>
      <c r="K10" s="36">
        <v>170</v>
      </c>
      <c r="L10" s="36">
        <v>180</v>
      </c>
      <c r="M10" s="43"/>
      <c r="N10" s="243">
        <v>180</v>
      </c>
      <c r="O10" s="279">
        <f t="shared" si="0"/>
        <v>115.14600000000002</v>
      </c>
      <c r="P10" s="159"/>
    </row>
    <row r="11" spans="1:59" s="38" customFormat="1" ht="12.75" customHeight="1">
      <c r="A11" s="285">
        <v>1</v>
      </c>
      <c r="B11" s="128">
        <v>90</v>
      </c>
      <c r="C11" s="128" t="s">
        <v>55</v>
      </c>
      <c r="D11" s="128" t="s">
        <v>81</v>
      </c>
      <c r="E11" s="128" t="s">
        <v>82</v>
      </c>
      <c r="F11" s="42" t="s">
        <v>307</v>
      </c>
      <c r="G11" s="128" t="s">
        <v>61</v>
      </c>
      <c r="H11" s="43">
        <v>89.7</v>
      </c>
      <c r="I11" s="242">
        <v>0.5865</v>
      </c>
      <c r="J11" s="280">
        <v>235</v>
      </c>
      <c r="K11" s="43">
        <v>235</v>
      </c>
      <c r="L11" s="280">
        <v>250</v>
      </c>
      <c r="M11" s="281"/>
      <c r="N11" s="243">
        <v>235</v>
      </c>
      <c r="O11" s="279">
        <f t="shared" si="0"/>
        <v>137.82750000000001</v>
      </c>
      <c r="P11" s="15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40"/>
    </row>
    <row r="12" spans="1:59" s="18" customFormat="1" ht="12.75" customHeight="1">
      <c r="A12" s="284">
        <v>2</v>
      </c>
      <c r="B12" s="128">
        <v>90</v>
      </c>
      <c r="C12" s="128" t="s">
        <v>308</v>
      </c>
      <c r="D12" s="133" t="s">
        <v>59</v>
      </c>
      <c r="E12" s="128" t="s">
        <v>60</v>
      </c>
      <c r="F12" s="42" t="s">
        <v>309</v>
      </c>
      <c r="G12" s="128" t="s">
        <v>61</v>
      </c>
      <c r="H12" s="43">
        <v>88.5</v>
      </c>
      <c r="I12" s="242">
        <v>0.5914</v>
      </c>
      <c r="J12" s="280">
        <v>180</v>
      </c>
      <c r="K12" s="43">
        <v>180</v>
      </c>
      <c r="L12" s="280">
        <v>190</v>
      </c>
      <c r="M12" s="281"/>
      <c r="N12" s="243">
        <v>180</v>
      </c>
      <c r="O12" s="279">
        <f t="shared" si="0"/>
        <v>106.45200000000001</v>
      </c>
      <c r="P12" s="15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1" customFormat="1" ht="12.75" customHeight="1">
      <c r="A13" s="285">
        <v>3</v>
      </c>
      <c r="B13" s="128">
        <v>90</v>
      </c>
      <c r="C13" s="128" t="s">
        <v>310</v>
      </c>
      <c r="D13" s="133" t="s">
        <v>59</v>
      </c>
      <c r="E13" s="128" t="s">
        <v>60</v>
      </c>
      <c r="F13" s="42" t="s">
        <v>311</v>
      </c>
      <c r="G13" s="133" t="s">
        <v>61</v>
      </c>
      <c r="H13" s="43">
        <v>89.4</v>
      </c>
      <c r="I13" s="242">
        <v>0.5877</v>
      </c>
      <c r="J13" s="36">
        <v>170</v>
      </c>
      <c r="K13" s="36">
        <v>180</v>
      </c>
      <c r="L13" s="280">
        <v>190</v>
      </c>
      <c r="M13" s="43"/>
      <c r="N13" s="243">
        <v>180</v>
      </c>
      <c r="O13" s="279">
        <f t="shared" si="0"/>
        <v>105.786</v>
      </c>
      <c r="P13" s="159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1:59" s="1" customFormat="1" ht="12.75" customHeight="1">
      <c r="A14" s="285">
        <v>1</v>
      </c>
      <c r="B14" s="128">
        <v>90</v>
      </c>
      <c r="C14" s="128" t="s">
        <v>21</v>
      </c>
      <c r="D14" s="133" t="s">
        <v>59</v>
      </c>
      <c r="E14" s="128" t="s">
        <v>62</v>
      </c>
      <c r="F14" s="35" t="s">
        <v>56</v>
      </c>
      <c r="G14" s="128" t="s">
        <v>144</v>
      </c>
      <c r="H14" s="36">
        <v>86.2</v>
      </c>
      <c r="I14" s="282">
        <v>0.6121</v>
      </c>
      <c r="J14" s="43">
        <v>190</v>
      </c>
      <c r="K14" s="43">
        <v>200</v>
      </c>
      <c r="L14" s="43">
        <v>207.5</v>
      </c>
      <c r="M14" s="43"/>
      <c r="N14" s="243">
        <v>207.5</v>
      </c>
      <c r="O14" s="279">
        <f t="shared" si="0"/>
        <v>127.01075</v>
      </c>
      <c r="P14" s="159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16" s="1" customFormat="1" ht="12.75" customHeight="1">
      <c r="A15" s="285">
        <v>1</v>
      </c>
      <c r="B15" s="128">
        <v>100</v>
      </c>
      <c r="C15" s="128" t="s">
        <v>279</v>
      </c>
      <c r="D15" s="133" t="s">
        <v>59</v>
      </c>
      <c r="E15" s="128" t="s">
        <v>60</v>
      </c>
      <c r="F15" s="42" t="s">
        <v>280</v>
      </c>
      <c r="G15" s="128" t="s">
        <v>61</v>
      </c>
      <c r="H15" s="43">
        <v>98.65</v>
      </c>
      <c r="I15" s="242">
        <v>0.5573</v>
      </c>
      <c r="J15" s="36">
        <v>165</v>
      </c>
      <c r="K15" s="43">
        <v>172.5</v>
      </c>
      <c r="L15" s="36">
        <v>182.5</v>
      </c>
      <c r="M15" s="43"/>
      <c r="N15" s="243">
        <v>182.5</v>
      </c>
      <c r="O15" s="279">
        <f t="shared" si="0"/>
        <v>101.70725</v>
      </c>
      <c r="P15" s="159"/>
    </row>
    <row r="16" spans="1:16" s="1" customFormat="1" ht="12.75" customHeight="1">
      <c r="A16" s="285" t="s">
        <v>57</v>
      </c>
      <c r="B16" s="128">
        <v>100</v>
      </c>
      <c r="C16" s="128" t="s">
        <v>312</v>
      </c>
      <c r="D16" s="133" t="s">
        <v>59</v>
      </c>
      <c r="E16" s="128" t="s">
        <v>60</v>
      </c>
      <c r="F16" s="42" t="s">
        <v>313</v>
      </c>
      <c r="G16" s="128" t="s">
        <v>144</v>
      </c>
      <c r="H16" s="43">
        <v>94</v>
      </c>
      <c r="I16" s="242">
        <v>0.5727</v>
      </c>
      <c r="J16" s="280">
        <v>195</v>
      </c>
      <c r="K16" s="283">
        <v>195</v>
      </c>
      <c r="L16" s="280">
        <v>195</v>
      </c>
      <c r="M16" s="43"/>
      <c r="N16" s="243">
        <v>0</v>
      </c>
      <c r="O16" s="279">
        <f t="shared" si="0"/>
        <v>0</v>
      </c>
      <c r="P16" s="159"/>
    </row>
    <row r="17" spans="1:16" s="1" customFormat="1" ht="12.75" customHeight="1" thickBot="1">
      <c r="A17" s="162"/>
      <c r="B17" s="286"/>
      <c r="C17" s="287"/>
      <c r="D17" s="288"/>
      <c r="E17" s="165"/>
      <c r="F17" s="166"/>
      <c r="G17" s="165"/>
      <c r="H17" s="289"/>
      <c r="I17" s="290"/>
      <c r="J17" s="163"/>
      <c r="K17" s="163"/>
      <c r="L17" s="163"/>
      <c r="M17" s="163"/>
      <c r="N17" s="163"/>
      <c r="O17" s="291"/>
      <c r="P17" s="292"/>
    </row>
    <row r="20" ht="12">
      <c r="C20" s="54" t="s">
        <v>33</v>
      </c>
    </row>
    <row r="21" ht="12">
      <c r="C21" s="55" t="s">
        <v>22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3"/>
  <sheetViews>
    <sheetView zoomScale="85" zoomScaleNormal="85" zoomScalePageLayoutView="0" workbookViewId="0" topLeftCell="A1">
      <selection activeCell="I39" sqref="I39"/>
    </sheetView>
  </sheetViews>
  <sheetFormatPr defaultColWidth="9.140625" defaultRowHeight="12.75" customHeight="1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2" customWidth="1"/>
  </cols>
  <sheetData>
    <row r="1" spans="4:15" s="1" customFormat="1" ht="12.75" customHeight="1">
      <c r="D1" s="2"/>
      <c r="E1" s="2"/>
      <c r="F1" s="2" t="s">
        <v>104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10" t="s">
        <v>2</v>
      </c>
      <c r="B3" s="345" t="s">
        <v>3</v>
      </c>
      <c r="C3" s="314" t="s">
        <v>1</v>
      </c>
      <c r="D3" s="316" t="s">
        <v>4</v>
      </c>
      <c r="E3" s="314" t="s">
        <v>99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105</v>
      </c>
      <c r="K3" s="319"/>
      <c r="L3" s="319"/>
      <c r="M3" s="319"/>
      <c r="N3" s="319"/>
      <c r="O3" s="319"/>
      <c r="P3" s="320" t="s">
        <v>15</v>
      </c>
    </row>
    <row r="4" spans="1:16" s="18" customFormat="1" ht="12.75" customHeight="1">
      <c r="A4" s="311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8" customFormat="1" ht="12.75" customHeight="1">
      <c r="A5" s="19"/>
      <c r="B5" s="77"/>
      <c r="C5" s="31" t="s">
        <v>25</v>
      </c>
      <c r="D5" s="65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155"/>
    </row>
    <row r="6" spans="1:32" s="153" customFormat="1" ht="12.75" customHeight="1">
      <c r="A6" s="156">
        <v>1</v>
      </c>
      <c r="B6" s="137">
        <v>90</v>
      </c>
      <c r="C6" s="137" t="s">
        <v>89</v>
      </c>
      <c r="D6" s="100" t="s">
        <v>59</v>
      </c>
      <c r="E6" s="138" t="s">
        <v>71</v>
      </c>
      <c r="F6" s="102" t="s">
        <v>90</v>
      </c>
      <c r="G6" s="137" t="s">
        <v>61</v>
      </c>
      <c r="H6" s="103">
        <v>90</v>
      </c>
      <c r="I6" s="104">
        <v>0.5853</v>
      </c>
      <c r="J6" s="105">
        <v>210</v>
      </c>
      <c r="K6" s="120">
        <v>222.5</v>
      </c>
      <c r="L6" s="121">
        <v>232.5</v>
      </c>
      <c r="M6" s="120"/>
      <c r="N6" s="143">
        <v>222.5</v>
      </c>
      <c r="O6" s="142">
        <f>I6*N6</f>
        <v>130.22925</v>
      </c>
      <c r="P6" s="157"/>
      <c r="Q6" s="151"/>
      <c r="R6" s="151"/>
      <c r="S6" s="151"/>
      <c r="T6" s="151"/>
      <c r="U6" s="152"/>
      <c r="V6" s="151"/>
      <c r="W6" s="152"/>
      <c r="X6" s="151"/>
      <c r="Y6" s="151"/>
      <c r="Z6" s="151"/>
      <c r="AB6" s="154"/>
      <c r="AC6" s="152"/>
      <c r="AD6" s="151"/>
      <c r="AE6" s="152"/>
      <c r="AF6" s="151"/>
    </row>
    <row r="7" spans="1:16" s="18" customFormat="1" ht="12.75" customHeight="1">
      <c r="A7" s="158"/>
      <c r="B7" s="63"/>
      <c r="C7" s="67"/>
      <c r="D7" s="48"/>
      <c r="E7" s="20"/>
      <c r="F7" s="69"/>
      <c r="G7" s="20"/>
      <c r="H7" s="68"/>
      <c r="I7" s="92"/>
      <c r="J7" s="53"/>
      <c r="K7" s="53"/>
      <c r="L7" s="53"/>
      <c r="M7" s="53"/>
      <c r="N7" s="53"/>
      <c r="O7" s="93"/>
      <c r="P7" s="155"/>
    </row>
    <row r="8" spans="1:16" s="18" customFormat="1" ht="12.75" customHeight="1" thickBot="1">
      <c r="A8" s="162"/>
      <c r="B8" s="163"/>
      <c r="C8" s="164"/>
      <c r="D8" s="165"/>
      <c r="E8" s="165"/>
      <c r="F8" s="166"/>
      <c r="G8" s="165"/>
      <c r="H8" s="167"/>
      <c r="I8" s="168"/>
      <c r="J8" s="165"/>
      <c r="K8" s="163"/>
      <c r="L8" s="163"/>
      <c r="M8" s="163"/>
      <c r="N8" s="163"/>
      <c r="O8" s="168"/>
      <c r="P8" s="169"/>
    </row>
    <row r="12" ht="12.75" customHeight="1">
      <c r="C12" s="54" t="s">
        <v>33</v>
      </c>
    </row>
    <row r="13" ht="12.75" customHeight="1">
      <c r="C13" s="55" t="s">
        <v>22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85" zoomScaleNormal="85" zoomScalePageLayoutView="0" workbookViewId="0" topLeftCell="A1">
      <selection activeCell="F24" sqref="F24"/>
    </sheetView>
  </sheetViews>
  <sheetFormatPr defaultColWidth="9.140625" defaultRowHeight="12.75" customHeight="1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238" customWidth="1"/>
  </cols>
  <sheetData>
    <row r="1" spans="4:15" s="1" customFormat="1" ht="12.75" customHeight="1">
      <c r="D1" s="2"/>
      <c r="E1" s="2"/>
      <c r="F1" s="2" t="s">
        <v>106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10" t="s">
        <v>2</v>
      </c>
      <c r="B3" s="345" t="s">
        <v>3</v>
      </c>
      <c r="C3" s="314" t="s">
        <v>1</v>
      </c>
      <c r="D3" s="316" t="s">
        <v>4</v>
      </c>
      <c r="E3" s="314" t="s">
        <v>5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105</v>
      </c>
      <c r="K3" s="319"/>
      <c r="L3" s="319"/>
      <c r="M3" s="319"/>
      <c r="N3" s="319"/>
      <c r="O3" s="319"/>
      <c r="P3" s="320" t="s">
        <v>15</v>
      </c>
    </row>
    <row r="4" spans="1:16" s="18" customFormat="1" ht="12.75" customHeight="1">
      <c r="A4" s="311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8" customFormat="1" ht="12.75" customHeight="1">
      <c r="A5" s="19"/>
      <c r="B5" s="77"/>
      <c r="C5" s="31"/>
      <c r="D5" s="65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155"/>
    </row>
    <row r="6" spans="1:16" s="18" customFormat="1" ht="12.75" customHeight="1">
      <c r="A6" s="158"/>
      <c r="B6" s="49"/>
      <c r="C6" s="90"/>
      <c r="D6" s="73"/>
      <c r="E6" s="20"/>
      <c r="F6" s="50"/>
      <c r="G6" s="53"/>
      <c r="H6" s="51"/>
      <c r="I6" s="93"/>
      <c r="J6" s="20"/>
      <c r="K6" s="53"/>
      <c r="L6" s="53"/>
      <c r="M6" s="26"/>
      <c r="N6" s="53"/>
      <c r="O6" s="93"/>
      <c r="P6" s="155"/>
    </row>
    <row r="7" spans="1:16" s="18" customFormat="1" ht="12.75" customHeight="1">
      <c r="A7" s="158"/>
      <c r="B7" s="63"/>
      <c r="C7" s="67"/>
      <c r="D7" s="48"/>
      <c r="E7" s="20"/>
      <c r="F7" s="69"/>
      <c r="G7" s="20"/>
      <c r="H7" s="68"/>
      <c r="I7" s="92"/>
      <c r="J7" s="53"/>
      <c r="K7" s="53"/>
      <c r="L7" s="53"/>
      <c r="M7" s="53"/>
      <c r="N7" s="53"/>
      <c r="O7" s="93"/>
      <c r="P7" s="155"/>
    </row>
    <row r="8" spans="1:16" s="18" customFormat="1" ht="12.75" customHeight="1">
      <c r="A8" s="19"/>
      <c r="B8" s="77"/>
      <c r="C8" s="31"/>
      <c r="D8" s="65"/>
      <c r="E8" s="22"/>
      <c r="F8" s="23"/>
      <c r="G8" s="22"/>
      <c r="H8" s="24"/>
      <c r="I8" s="95"/>
      <c r="J8" s="26"/>
      <c r="K8" s="26"/>
      <c r="L8" s="26"/>
      <c r="M8" s="26"/>
      <c r="N8" s="26"/>
      <c r="O8" s="96"/>
      <c r="P8" s="155"/>
    </row>
    <row r="9" spans="1:16" s="1" customFormat="1" ht="12.75" customHeight="1">
      <c r="A9" s="32"/>
      <c r="B9" s="38"/>
      <c r="C9" s="66"/>
      <c r="D9" s="38"/>
      <c r="E9" s="33"/>
      <c r="F9" s="42"/>
      <c r="G9" s="38"/>
      <c r="H9" s="43"/>
      <c r="I9" s="88"/>
      <c r="J9" s="33"/>
      <c r="K9" s="33"/>
      <c r="L9" s="33"/>
      <c r="M9" s="38"/>
      <c r="N9" s="38"/>
      <c r="O9" s="88"/>
      <c r="P9" s="159"/>
    </row>
    <row r="10" spans="1:16" s="18" customFormat="1" ht="12.75" customHeight="1">
      <c r="A10" s="160"/>
      <c r="B10" s="49"/>
      <c r="C10" s="90"/>
      <c r="D10" s="73"/>
      <c r="E10" s="20"/>
      <c r="F10" s="50"/>
      <c r="G10" s="20"/>
      <c r="H10" s="51"/>
      <c r="I10" s="93"/>
      <c r="J10" s="86"/>
      <c r="K10" s="20"/>
      <c r="L10" s="20"/>
      <c r="M10" s="26"/>
      <c r="N10" s="53"/>
      <c r="O10" s="93"/>
      <c r="P10" s="155"/>
    </row>
    <row r="11" spans="1:16" s="1" customFormat="1" ht="12.75" customHeight="1">
      <c r="A11" s="32"/>
      <c r="B11" s="38"/>
      <c r="C11" s="91"/>
      <c r="D11" s="33"/>
      <c r="E11" s="33"/>
      <c r="F11" s="42"/>
      <c r="G11" s="33"/>
      <c r="H11" s="36"/>
      <c r="I11" s="87"/>
      <c r="J11" s="38"/>
      <c r="K11" s="33"/>
      <c r="L11" s="33"/>
      <c r="M11" s="38"/>
      <c r="N11" s="38"/>
      <c r="O11" s="93"/>
      <c r="P11" s="159"/>
    </row>
    <row r="12" spans="1:16" s="1" customFormat="1" ht="12.75" customHeight="1">
      <c r="A12" s="160"/>
      <c r="B12" s="49"/>
      <c r="C12" s="72"/>
      <c r="D12" s="73"/>
      <c r="E12" s="20"/>
      <c r="F12" s="50"/>
      <c r="G12" s="53"/>
      <c r="H12" s="51"/>
      <c r="I12" s="93"/>
      <c r="J12" s="20"/>
      <c r="K12" s="53"/>
      <c r="L12" s="20"/>
      <c r="M12" s="53"/>
      <c r="N12" s="53"/>
      <c r="O12" s="93"/>
      <c r="P12" s="161"/>
    </row>
    <row r="13" spans="1:16" s="1" customFormat="1" ht="12.75" customHeight="1">
      <c r="A13" s="32"/>
      <c r="B13" s="38"/>
      <c r="C13" s="90"/>
      <c r="D13" s="38"/>
      <c r="E13" s="33"/>
      <c r="F13" s="42"/>
      <c r="G13" s="33"/>
      <c r="H13" s="43"/>
      <c r="I13" s="88"/>
      <c r="J13" s="62"/>
      <c r="K13" s="33"/>
      <c r="L13" s="33"/>
      <c r="M13" s="38"/>
      <c r="N13" s="38"/>
      <c r="O13" s="93"/>
      <c r="P13" s="159"/>
    </row>
    <row r="14" spans="1:16" s="1" customFormat="1" ht="12.75" customHeight="1">
      <c r="A14" s="32"/>
      <c r="B14" s="38"/>
      <c r="C14" s="90"/>
      <c r="D14" s="38"/>
      <c r="E14" s="33"/>
      <c r="F14" s="42"/>
      <c r="G14" s="33"/>
      <c r="H14" s="43"/>
      <c r="I14" s="88"/>
      <c r="J14" s="62"/>
      <c r="K14" s="33"/>
      <c r="L14" s="33"/>
      <c r="M14" s="38"/>
      <c r="N14" s="38"/>
      <c r="O14" s="93"/>
      <c r="P14" s="159"/>
    </row>
    <row r="15" spans="1:16" s="18" customFormat="1" ht="12.75" customHeight="1">
      <c r="A15" s="32"/>
      <c r="B15" s="38"/>
      <c r="C15" s="89"/>
      <c r="D15" s="38"/>
      <c r="E15" s="38"/>
      <c r="F15" s="42"/>
      <c r="G15" s="38"/>
      <c r="H15" s="43"/>
      <c r="I15" s="88"/>
      <c r="J15" s="33"/>
      <c r="K15" s="33"/>
      <c r="L15" s="33"/>
      <c r="M15" s="38"/>
      <c r="N15" s="38"/>
      <c r="O15" s="93"/>
      <c r="P15" s="159"/>
    </row>
    <row r="16" spans="1:16" s="18" customFormat="1" ht="12.75" customHeight="1">
      <c r="A16" s="32"/>
      <c r="B16" s="38"/>
      <c r="C16" s="90"/>
      <c r="D16" s="38"/>
      <c r="E16" s="33"/>
      <c r="F16" s="42"/>
      <c r="G16" s="33"/>
      <c r="H16" s="43"/>
      <c r="I16" s="88"/>
      <c r="J16" s="44"/>
      <c r="K16" s="33"/>
      <c r="L16" s="33"/>
      <c r="M16" s="38"/>
      <c r="N16" s="38"/>
      <c r="O16" s="93"/>
      <c r="P16" s="159"/>
    </row>
    <row r="17" spans="1:16" s="18" customFormat="1" ht="12.75" customHeight="1">
      <c r="A17" s="32"/>
      <c r="B17" s="38"/>
      <c r="C17" s="90"/>
      <c r="D17" s="38"/>
      <c r="E17" s="33"/>
      <c r="F17" s="42"/>
      <c r="G17" s="33"/>
      <c r="H17" s="43"/>
      <c r="I17" s="88"/>
      <c r="J17" s="62"/>
      <c r="K17" s="33"/>
      <c r="L17" s="38"/>
      <c r="M17" s="38"/>
      <c r="N17" s="38"/>
      <c r="O17" s="93"/>
      <c r="P17" s="159"/>
    </row>
    <row r="18" spans="1:16" s="1" customFormat="1" ht="12.75" customHeight="1">
      <c r="A18" s="83"/>
      <c r="B18" s="38"/>
      <c r="C18" s="89"/>
      <c r="D18" s="38"/>
      <c r="E18" s="33"/>
      <c r="F18" s="47"/>
      <c r="G18" s="33"/>
      <c r="H18" s="43"/>
      <c r="I18" s="88"/>
      <c r="J18" s="33"/>
      <c r="K18" s="33"/>
      <c r="L18" s="33"/>
      <c r="M18" s="38"/>
      <c r="N18" s="38"/>
      <c r="O18" s="93"/>
      <c r="P18" s="159"/>
    </row>
    <row r="19" spans="1:16" s="18" customFormat="1" ht="12.75" customHeight="1" thickBot="1">
      <c r="A19" s="162"/>
      <c r="B19" s="163"/>
      <c r="C19" s="164"/>
      <c r="D19" s="165"/>
      <c r="E19" s="165"/>
      <c r="F19" s="166"/>
      <c r="G19" s="165"/>
      <c r="H19" s="167"/>
      <c r="I19" s="168"/>
      <c r="J19" s="165"/>
      <c r="K19" s="163"/>
      <c r="L19" s="163"/>
      <c r="M19" s="163"/>
      <c r="N19" s="163"/>
      <c r="O19" s="168"/>
      <c r="P19" s="169"/>
    </row>
    <row r="23" ht="12.75" customHeight="1">
      <c r="C23" s="54" t="s">
        <v>33</v>
      </c>
    </row>
    <row r="24" ht="12.75" customHeight="1">
      <c r="C24" s="55" t="s">
        <v>22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K30" sqref="K30"/>
    </sheetView>
  </sheetViews>
  <sheetFormatPr defaultColWidth="9.140625" defaultRowHeight="12.75" customHeight="1"/>
  <cols>
    <col min="1" max="1" width="6.57421875" style="84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12" customWidth="1"/>
  </cols>
  <sheetData>
    <row r="1" spans="4:15" s="1" customFormat="1" ht="12.75" customHeight="1">
      <c r="D1" s="2"/>
      <c r="E1" s="2"/>
      <c r="F1" s="2" t="s">
        <v>42</v>
      </c>
      <c r="H1" s="3"/>
      <c r="I1" s="4"/>
      <c r="J1" s="2"/>
      <c r="K1" s="2"/>
      <c r="L1" s="2"/>
      <c r="M1" s="2"/>
      <c r="N1" s="7"/>
      <c r="O1" s="8"/>
    </row>
    <row r="2" ht="12.75" customHeight="1" thickBot="1"/>
    <row r="3" spans="1:16" s="1" customFormat="1" ht="12.75" customHeight="1">
      <c r="A3" s="347" t="s">
        <v>2</v>
      </c>
      <c r="B3" s="345" t="s">
        <v>3</v>
      </c>
      <c r="C3" s="314" t="s">
        <v>1</v>
      </c>
      <c r="D3" s="316" t="s">
        <v>4</v>
      </c>
      <c r="E3" s="314" t="s">
        <v>5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13</v>
      </c>
      <c r="K3" s="319"/>
      <c r="L3" s="319"/>
      <c r="M3" s="319"/>
      <c r="N3" s="319"/>
      <c r="O3" s="319"/>
      <c r="P3" s="320" t="s">
        <v>15</v>
      </c>
    </row>
    <row r="4" spans="1:16" s="18" customFormat="1" ht="12.75" customHeight="1">
      <c r="A4" s="348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8" customFormat="1" ht="12.75" customHeight="1">
      <c r="A5" s="158"/>
      <c r="B5" s="77"/>
      <c r="C5" s="31" t="s">
        <v>24</v>
      </c>
      <c r="D5" s="65"/>
      <c r="E5" s="22"/>
      <c r="F5" s="23"/>
      <c r="G5" s="22"/>
      <c r="H5" s="24"/>
      <c r="I5" s="25"/>
      <c r="J5" s="26"/>
      <c r="K5" s="26"/>
      <c r="L5" s="26"/>
      <c r="M5" s="26"/>
      <c r="N5" s="28"/>
      <c r="O5" s="30"/>
      <c r="P5" s="155"/>
    </row>
    <row r="6" spans="1:18" s="172" customFormat="1" ht="12.75" customHeight="1">
      <c r="A6" s="175">
        <v>1</v>
      </c>
      <c r="B6" s="128">
        <v>48</v>
      </c>
      <c r="C6" s="128" t="s">
        <v>107</v>
      </c>
      <c r="D6" s="170" t="s">
        <v>81</v>
      </c>
      <c r="E6" s="128" t="s">
        <v>108</v>
      </c>
      <c r="F6" s="171" t="s">
        <v>109</v>
      </c>
      <c r="G6" s="128" t="s">
        <v>61</v>
      </c>
      <c r="H6" s="119">
        <v>46.9</v>
      </c>
      <c r="I6" s="112">
        <v>1.0566</v>
      </c>
      <c r="J6" s="98">
        <v>95</v>
      </c>
      <c r="K6" s="98">
        <v>100</v>
      </c>
      <c r="L6" s="98">
        <v>107.5</v>
      </c>
      <c r="M6" s="113"/>
      <c r="N6" s="143">
        <v>107.5</v>
      </c>
      <c r="O6" s="112">
        <f>I6*N6</f>
        <v>113.58449999999999</v>
      </c>
      <c r="P6" s="176"/>
      <c r="Q6" s="173"/>
      <c r="R6" s="174"/>
    </row>
    <row r="7" spans="1:18" s="172" customFormat="1" ht="12.75" customHeight="1">
      <c r="A7" s="175">
        <v>1</v>
      </c>
      <c r="B7" s="128">
        <v>67.5</v>
      </c>
      <c r="C7" s="128" t="s">
        <v>110</v>
      </c>
      <c r="D7" s="170" t="s">
        <v>59</v>
      </c>
      <c r="E7" s="128" t="s">
        <v>111</v>
      </c>
      <c r="F7" s="171" t="s">
        <v>112</v>
      </c>
      <c r="G7" s="128" t="s">
        <v>75</v>
      </c>
      <c r="H7" s="119">
        <v>63.5</v>
      </c>
      <c r="I7" s="112">
        <v>0.8366</v>
      </c>
      <c r="J7" s="98">
        <v>95</v>
      </c>
      <c r="K7" s="98">
        <v>100</v>
      </c>
      <c r="L7" s="106">
        <v>110</v>
      </c>
      <c r="M7" s="113"/>
      <c r="N7" s="143">
        <v>100</v>
      </c>
      <c r="O7" s="112">
        <f>I7*N7</f>
        <v>83.66</v>
      </c>
      <c r="P7" s="176"/>
      <c r="Q7" s="173"/>
      <c r="R7" s="174"/>
    </row>
    <row r="8" spans="1:18" s="172" customFormat="1" ht="12.75" customHeight="1">
      <c r="A8" s="175" t="s">
        <v>57</v>
      </c>
      <c r="B8" s="128">
        <v>67.5</v>
      </c>
      <c r="C8" s="128" t="s">
        <v>36</v>
      </c>
      <c r="D8" s="100" t="s">
        <v>59</v>
      </c>
      <c r="E8" s="128" t="s">
        <v>73</v>
      </c>
      <c r="F8" s="171" t="s">
        <v>113</v>
      </c>
      <c r="G8" s="128" t="s">
        <v>75</v>
      </c>
      <c r="H8" s="119">
        <v>65.5</v>
      </c>
      <c r="I8" s="112">
        <v>0.809</v>
      </c>
      <c r="J8" s="106">
        <v>130</v>
      </c>
      <c r="K8" s="106">
        <v>130</v>
      </c>
      <c r="L8" s="106">
        <v>130</v>
      </c>
      <c r="M8" s="113"/>
      <c r="N8" s="143">
        <v>0</v>
      </c>
      <c r="O8" s="112">
        <f>I8*N8</f>
        <v>0</v>
      </c>
      <c r="P8" s="176"/>
      <c r="Q8" s="173"/>
      <c r="R8" s="174"/>
    </row>
    <row r="9" spans="1:16" s="1" customFormat="1" ht="12.75" customHeight="1">
      <c r="A9" s="32"/>
      <c r="B9" s="38"/>
      <c r="C9" s="66"/>
      <c r="D9" s="38"/>
      <c r="E9" s="33"/>
      <c r="F9" s="42"/>
      <c r="G9" s="38"/>
      <c r="H9" s="43"/>
      <c r="I9" s="88"/>
      <c r="J9" s="33"/>
      <c r="K9" s="33"/>
      <c r="L9" s="33"/>
      <c r="M9" s="38"/>
      <c r="N9" s="38"/>
      <c r="O9" s="88"/>
      <c r="P9" s="159"/>
    </row>
    <row r="10" spans="1:16" s="18" customFormat="1" ht="12.75" customHeight="1">
      <c r="A10" s="160"/>
      <c r="B10" s="49"/>
      <c r="C10" s="66" t="s">
        <v>25</v>
      </c>
      <c r="D10" s="73"/>
      <c r="E10" s="20"/>
      <c r="F10" s="50"/>
      <c r="G10" s="20"/>
      <c r="H10" s="51"/>
      <c r="I10" s="93"/>
      <c r="J10" s="86"/>
      <c r="K10" s="20"/>
      <c r="L10" s="20"/>
      <c r="M10" s="26"/>
      <c r="N10" s="53"/>
      <c r="O10" s="93"/>
      <c r="P10" s="155"/>
    </row>
    <row r="11" spans="1:16" s="122" customFormat="1" ht="15" customHeight="1">
      <c r="A11" s="175">
        <v>1</v>
      </c>
      <c r="B11" s="128">
        <v>44</v>
      </c>
      <c r="C11" s="128" t="s">
        <v>72</v>
      </c>
      <c r="D11" s="100" t="s">
        <v>59</v>
      </c>
      <c r="E11" s="128" t="s">
        <v>73</v>
      </c>
      <c r="F11" s="171" t="s">
        <v>114</v>
      </c>
      <c r="G11" s="128" t="s">
        <v>74</v>
      </c>
      <c r="H11" s="119">
        <v>36.6</v>
      </c>
      <c r="I11" s="112">
        <v>1.6154</v>
      </c>
      <c r="J11" s="98">
        <v>75</v>
      </c>
      <c r="K11" s="98">
        <v>80</v>
      </c>
      <c r="L11" s="98">
        <v>85</v>
      </c>
      <c r="M11" s="113"/>
      <c r="N11" s="143">
        <v>85</v>
      </c>
      <c r="O11" s="112">
        <f aca="true" t="shared" si="0" ref="O11:O30">I11*N11</f>
        <v>137.309</v>
      </c>
      <c r="P11" s="176">
        <v>2</v>
      </c>
    </row>
    <row r="12" spans="1:16" s="172" customFormat="1" ht="12.75">
      <c r="A12" s="175">
        <v>1</v>
      </c>
      <c r="B12" s="128">
        <v>52</v>
      </c>
      <c r="C12" s="128" t="s">
        <v>115</v>
      </c>
      <c r="D12" s="100" t="s">
        <v>59</v>
      </c>
      <c r="E12" s="128" t="s">
        <v>73</v>
      </c>
      <c r="F12" s="171" t="s">
        <v>116</v>
      </c>
      <c r="G12" s="128" t="s">
        <v>74</v>
      </c>
      <c r="H12" s="119">
        <v>51.5</v>
      </c>
      <c r="I12" s="112">
        <v>1.1836</v>
      </c>
      <c r="J12" s="98">
        <v>72.5</v>
      </c>
      <c r="K12" s="106">
        <v>75</v>
      </c>
      <c r="L12" s="106">
        <v>75</v>
      </c>
      <c r="M12" s="113"/>
      <c r="N12" s="143">
        <v>72.5</v>
      </c>
      <c r="O12" s="112">
        <f t="shared" si="0"/>
        <v>85.81099999999999</v>
      </c>
      <c r="P12" s="176"/>
    </row>
    <row r="13" spans="1:16" s="172" customFormat="1" ht="12.75">
      <c r="A13" s="175">
        <v>1</v>
      </c>
      <c r="B13" s="128">
        <v>56</v>
      </c>
      <c r="C13" s="128" t="s">
        <v>117</v>
      </c>
      <c r="D13" s="100" t="s">
        <v>59</v>
      </c>
      <c r="E13" s="128" t="s">
        <v>65</v>
      </c>
      <c r="F13" s="171" t="s">
        <v>118</v>
      </c>
      <c r="G13" s="128" t="s">
        <v>70</v>
      </c>
      <c r="H13" s="119">
        <v>54.8</v>
      </c>
      <c r="I13" s="112">
        <v>1.1022</v>
      </c>
      <c r="J13" s="98">
        <v>90</v>
      </c>
      <c r="K13" s="98">
        <v>105</v>
      </c>
      <c r="L13" s="98">
        <v>115</v>
      </c>
      <c r="M13" s="113"/>
      <c r="N13" s="143">
        <v>115</v>
      </c>
      <c r="O13" s="112">
        <f t="shared" si="0"/>
        <v>126.75300000000001</v>
      </c>
      <c r="P13" s="176"/>
    </row>
    <row r="14" spans="1:16" s="172" customFormat="1" ht="12.75">
      <c r="A14" s="175">
        <v>1</v>
      </c>
      <c r="B14" s="128">
        <v>60</v>
      </c>
      <c r="C14" s="128" t="s">
        <v>119</v>
      </c>
      <c r="D14" s="100" t="s">
        <v>59</v>
      </c>
      <c r="E14" s="128" t="s">
        <v>73</v>
      </c>
      <c r="F14" s="171" t="s">
        <v>120</v>
      </c>
      <c r="G14" s="128" t="s">
        <v>66</v>
      </c>
      <c r="H14" s="119">
        <v>58.6</v>
      </c>
      <c r="I14" s="112">
        <v>0.9413</v>
      </c>
      <c r="J14" s="98">
        <v>152.5</v>
      </c>
      <c r="K14" s="98">
        <v>157.5</v>
      </c>
      <c r="L14" s="98">
        <v>160</v>
      </c>
      <c r="M14" s="113"/>
      <c r="N14" s="143">
        <v>160</v>
      </c>
      <c r="O14" s="112">
        <f t="shared" si="0"/>
        <v>150.608</v>
      </c>
      <c r="P14" s="176">
        <v>1</v>
      </c>
    </row>
    <row r="15" spans="1:16" s="172" customFormat="1" ht="12.75">
      <c r="A15" s="175">
        <v>1</v>
      </c>
      <c r="B15" s="128">
        <v>67.5</v>
      </c>
      <c r="C15" s="128" t="s">
        <v>121</v>
      </c>
      <c r="D15" s="100" t="s">
        <v>59</v>
      </c>
      <c r="E15" s="128" t="s">
        <v>60</v>
      </c>
      <c r="F15" s="171" t="s">
        <v>122</v>
      </c>
      <c r="G15" s="128" t="s">
        <v>75</v>
      </c>
      <c r="H15" s="119">
        <v>66.2</v>
      </c>
      <c r="I15" s="112">
        <v>0.7535</v>
      </c>
      <c r="J15" s="98">
        <v>160</v>
      </c>
      <c r="K15" s="98">
        <v>172.5</v>
      </c>
      <c r="L15" s="106">
        <v>177.5</v>
      </c>
      <c r="M15" s="113"/>
      <c r="N15" s="143">
        <v>172.5</v>
      </c>
      <c r="O15" s="112">
        <f t="shared" si="0"/>
        <v>129.97875</v>
      </c>
      <c r="P15" s="176"/>
    </row>
    <row r="16" spans="1:16" s="172" customFormat="1" ht="12.75">
      <c r="A16" s="175">
        <v>2</v>
      </c>
      <c r="B16" s="128">
        <v>67.5</v>
      </c>
      <c r="C16" s="128" t="s">
        <v>38</v>
      </c>
      <c r="D16" s="100" t="s">
        <v>59</v>
      </c>
      <c r="E16" s="116" t="s">
        <v>62</v>
      </c>
      <c r="F16" s="117">
        <v>33781</v>
      </c>
      <c r="G16" s="133" t="s">
        <v>75</v>
      </c>
      <c r="H16" s="119">
        <v>66.2</v>
      </c>
      <c r="I16" s="112">
        <v>0.7535</v>
      </c>
      <c r="J16" s="98">
        <v>150</v>
      </c>
      <c r="K16" s="98">
        <v>160</v>
      </c>
      <c r="L16" s="98">
        <v>170</v>
      </c>
      <c r="M16" s="113"/>
      <c r="N16" s="110">
        <f>L16</f>
        <v>170</v>
      </c>
      <c r="O16" s="112">
        <f t="shared" si="0"/>
        <v>128.095</v>
      </c>
      <c r="P16" s="176"/>
    </row>
    <row r="17" spans="1:16" s="172" customFormat="1" ht="12.75">
      <c r="A17" s="175">
        <v>1</v>
      </c>
      <c r="B17" s="128">
        <v>67.5</v>
      </c>
      <c r="C17" s="128" t="s">
        <v>123</v>
      </c>
      <c r="D17" s="100" t="s">
        <v>59</v>
      </c>
      <c r="E17" s="128" t="s">
        <v>65</v>
      </c>
      <c r="F17" s="171" t="s">
        <v>124</v>
      </c>
      <c r="G17" s="128" t="s">
        <v>66</v>
      </c>
      <c r="H17" s="119">
        <v>65.9</v>
      </c>
      <c r="I17" s="112">
        <v>0.8382</v>
      </c>
      <c r="J17" s="98">
        <v>130</v>
      </c>
      <c r="K17" s="98">
        <v>140</v>
      </c>
      <c r="L17" s="98">
        <v>145</v>
      </c>
      <c r="M17" s="113"/>
      <c r="N17" s="143">
        <v>145</v>
      </c>
      <c r="O17" s="112">
        <f t="shared" si="0"/>
        <v>121.53899999999999</v>
      </c>
      <c r="P17" s="176"/>
    </row>
    <row r="18" spans="1:16" s="172" customFormat="1" ht="12.75">
      <c r="A18" s="175">
        <v>1</v>
      </c>
      <c r="B18" s="128">
        <v>75</v>
      </c>
      <c r="C18" s="128" t="s">
        <v>125</v>
      </c>
      <c r="D18" s="100" t="s">
        <v>59</v>
      </c>
      <c r="E18" s="128" t="s">
        <v>60</v>
      </c>
      <c r="F18" s="171" t="s">
        <v>126</v>
      </c>
      <c r="G18" s="133" t="s">
        <v>61</v>
      </c>
      <c r="H18" s="119">
        <v>74.1</v>
      </c>
      <c r="I18" s="112">
        <v>0.6708</v>
      </c>
      <c r="J18" s="98">
        <v>155</v>
      </c>
      <c r="K18" s="106">
        <v>170</v>
      </c>
      <c r="L18" s="106">
        <v>177.5</v>
      </c>
      <c r="M18" s="113"/>
      <c r="N18" s="143">
        <v>155</v>
      </c>
      <c r="O18" s="112">
        <f t="shared" si="0"/>
        <v>103.97399999999999</v>
      </c>
      <c r="P18" s="176"/>
    </row>
    <row r="19" spans="1:16" s="172" customFormat="1" ht="12.75">
      <c r="A19" s="175">
        <v>1</v>
      </c>
      <c r="B19" s="128">
        <v>75</v>
      </c>
      <c r="C19" s="128" t="s">
        <v>127</v>
      </c>
      <c r="D19" s="100" t="s">
        <v>59</v>
      </c>
      <c r="E19" s="128" t="s">
        <v>108</v>
      </c>
      <c r="F19" s="171" t="s">
        <v>128</v>
      </c>
      <c r="G19" s="133" t="s">
        <v>63</v>
      </c>
      <c r="H19" s="119">
        <v>74.3</v>
      </c>
      <c r="I19" s="112">
        <v>0.7096</v>
      </c>
      <c r="J19" s="98">
        <v>160</v>
      </c>
      <c r="K19" s="106">
        <v>170</v>
      </c>
      <c r="L19" s="106">
        <v>170</v>
      </c>
      <c r="M19" s="113"/>
      <c r="N19" s="143">
        <v>160</v>
      </c>
      <c r="O19" s="112">
        <f t="shared" si="0"/>
        <v>113.536</v>
      </c>
      <c r="P19" s="176"/>
    </row>
    <row r="20" spans="1:16" s="172" customFormat="1" ht="12.75">
      <c r="A20" s="175">
        <v>1</v>
      </c>
      <c r="B20" s="128">
        <v>82.5</v>
      </c>
      <c r="C20" s="128" t="s">
        <v>129</v>
      </c>
      <c r="D20" s="100" t="s">
        <v>59</v>
      </c>
      <c r="E20" s="128" t="s">
        <v>62</v>
      </c>
      <c r="F20" s="171" t="s">
        <v>130</v>
      </c>
      <c r="G20" s="133" t="s">
        <v>75</v>
      </c>
      <c r="H20" s="119">
        <v>82</v>
      </c>
      <c r="I20" s="112">
        <v>0.6406</v>
      </c>
      <c r="J20" s="98">
        <v>160</v>
      </c>
      <c r="K20" s="98">
        <v>170</v>
      </c>
      <c r="L20" s="98">
        <v>175</v>
      </c>
      <c r="M20" s="113"/>
      <c r="N20" s="143">
        <v>175</v>
      </c>
      <c r="O20" s="112">
        <f t="shared" si="0"/>
        <v>112.10499999999999</v>
      </c>
      <c r="P20" s="176"/>
    </row>
    <row r="21" spans="1:16" s="172" customFormat="1" ht="12.75">
      <c r="A21" s="175">
        <v>1</v>
      </c>
      <c r="B21" s="128">
        <v>82.5</v>
      </c>
      <c r="C21" s="128" t="s">
        <v>131</v>
      </c>
      <c r="D21" s="100" t="s">
        <v>59</v>
      </c>
      <c r="E21" s="128" t="s">
        <v>62</v>
      </c>
      <c r="F21" s="171" t="s">
        <v>132</v>
      </c>
      <c r="G21" s="133" t="s">
        <v>61</v>
      </c>
      <c r="H21" s="119">
        <v>81.05</v>
      </c>
      <c r="I21" s="112">
        <v>0.6268</v>
      </c>
      <c r="J21" s="98">
        <v>180</v>
      </c>
      <c r="K21" s="98">
        <v>187.5</v>
      </c>
      <c r="L21" s="106">
        <v>200</v>
      </c>
      <c r="M21" s="113"/>
      <c r="N21" s="143">
        <v>187.5</v>
      </c>
      <c r="O21" s="112">
        <f t="shared" si="0"/>
        <v>117.525</v>
      </c>
      <c r="P21" s="176"/>
    </row>
    <row r="22" spans="1:16" s="172" customFormat="1" ht="12.75">
      <c r="A22" s="175">
        <v>1</v>
      </c>
      <c r="B22" s="128">
        <v>82.5</v>
      </c>
      <c r="C22" s="128" t="s">
        <v>53</v>
      </c>
      <c r="D22" s="100" t="s">
        <v>59</v>
      </c>
      <c r="E22" s="128" t="s">
        <v>65</v>
      </c>
      <c r="F22" s="171" t="s">
        <v>54</v>
      </c>
      <c r="G22" s="128" t="s">
        <v>66</v>
      </c>
      <c r="H22" s="119">
        <v>78.4</v>
      </c>
      <c r="I22" s="112">
        <v>0.6938</v>
      </c>
      <c r="J22" s="98">
        <v>170</v>
      </c>
      <c r="K22" s="98">
        <v>180</v>
      </c>
      <c r="L22" s="106">
        <v>190</v>
      </c>
      <c r="M22" s="113"/>
      <c r="N22" s="143">
        <v>180</v>
      </c>
      <c r="O22" s="112">
        <f t="shared" si="0"/>
        <v>124.884</v>
      </c>
      <c r="P22" s="176"/>
    </row>
    <row r="23" spans="1:16" s="172" customFormat="1" ht="12.75">
      <c r="A23" s="175">
        <v>1</v>
      </c>
      <c r="B23" s="128">
        <v>82.5</v>
      </c>
      <c r="C23" s="128" t="s">
        <v>133</v>
      </c>
      <c r="D23" s="129" t="s">
        <v>59</v>
      </c>
      <c r="E23" s="128" t="s">
        <v>134</v>
      </c>
      <c r="F23" s="171" t="s">
        <v>135</v>
      </c>
      <c r="G23" s="128" t="s">
        <v>63</v>
      </c>
      <c r="H23" s="119">
        <v>78</v>
      </c>
      <c r="I23" s="112">
        <v>0.6835</v>
      </c>
      <c r="J23" s="98">
        <v>177.5</v>
      </c>
      <c r="K23" s="98">
        <v>187.5</v>
      </c>
      <c r="L23" s="98">
        <v>200</v>
      </c>
      <c r="M23" s="113"/>
      <c r="N23" s="143">
        <v>200</v>
      </c>
      <c r="O23" s="112">
        <f t="shared" si="0"/>
        <v>136.7</v>
      </c>
      <c r="P23" s="176">
        <v>3</v>
      </c>
    </row>
    <row r="24" spans="1:16" s="172" customFormat="1" ht="12.75">
      <c r="A24" s="175">
        <v>1</v>
      </c>
      <c r="B24" s="128">
        <v>90</v>
      </c>
      <c r="C24" s="128" t="s">
        <v>136</v>
      </c>
      <c r="D24" s="100" t="s">
        <v>59</v>
      </c>
      <c r="E24" s="128" t="s">
        <v>60</v>
      </c>
      <c r="F24" s="171" t="s">
        <v>137</v>
      </c>
      <c r="G24" s="128" t="s">
        <v>75</v>
      </c>
      <c r="H24" s="119">
        <v>88.3</v>
      </c>
      <c r="I24" s="112">
        <v>0.5922</v>
      </c>
      <c r="J24" s="98">
        <v>225</v>
      </c>
      <c r="K24" s="98">
        <v>245</v>
      </c>
      <c r="L24" s="106">
        <v>257.5</v>
      </c>
      <c r="M24" s="113"/>
      <c r="N24" s="143">
        <v>245</v>
      </c>
      <c r="O24" s="112">
        <f t="shared" si="0"/>
        <v>145.089</v>
      </c>
      <c r="P24" s="176"/>
    </row>
    <row r="25" spans="1:16" s="172" customFormat="1" ht="12.75">
      <c r="A25" s="175">
        <v>1</v>
      </c>
      <c r="B25" s="128">
        <v>90</v>
      </c>
      <c r="C25" s="128" t="s">
        <v>138</v>
      </c>
      <c r="D25" s="129" t="s">
        <v>59</v>
      </c>
      <c r="E25" s="128" t="s">
        <v>60</v>
      </c>
      <c r="F25" s="171" t="s">
        <v>139</v>
      </c>
      <c r="G25" s="128" t="s">
        <v>61</v>
      </c>
      <c r="H25" s="119">
        <v>84.8</v>
      </c>
      <c r="I25" s="112">
        <v>0.6078</v>
      </c>
      <c r="J25" s="98">
        <v>230</v>
      </c>
      <c r="K25" s="98">
        <v>237.5</v>
      </c>
      <c r="L25" s="106">
        <v>245</v>
      </c>
      <c r="M25" s="113"/>
      <c r="N25" s="143">
        <v>237.5</v>
      </c>
      <c r="O25" s="112">
        <f t="shared" si="0"/>
        <v>144.3525</v>
      </c>
      <c r="P25" s="176">
        <v>1</v>
      </c>
    </row>
    <row r="26" spans="1:16" s="122" customFormat="1" ht="12.75">
      <c r="A26" s="189">
        <v>2</v>
      </c>
      <c r="B26" s="128">
        <v>90</v>
      </c>
      <c r="C26" s="128" t="s">
        <v>89</v>
      </c>
      <c r="D26" s="129" t="s">
        <v>59</v>
      </c>
      <c r="E26" s="128" t="s">
        <v>71</v>
      </c>
      <c r="F26" s="171" t="s">
        <v>90</v>
      </c>
      <c r="G26" s="128" t="s">
        <v>61</v>
      </c>
      <c r="H26" s="103">
        <v>90</v>
      </c>
      <c r="I26" s="104">
        <v>0.5853</v>
      </c>
      <c r="J26" s="105">
        <v>210</v>
      </c>
      <c r="K26" s="148">
        <v>222.5</v>
      </c>
      <c r="L26" s="105">
        <v>235</v>
      </c>
      <c r="M26" s="131"/>
      <c r="N26" s="143">
        <v>235</v>
      </c>
      <c r="O26" s="112">
        <f t="shared" si="0"/>
        <v>137.5455</v>
      </c>
      <c r="P26" s="186">
        <v>2</v>
      </c>
    </row>
    <row r="27" spans="1:16" s="114" customFormat="1" ht="12.75" customHeight="1">
      <c r="A27" s="175">
        <v>3</v>
      </c>
      <c r="B27" s="128">
        <v>90</v>
      </c>
      <c r="C27" s="128" t="s">
        <v>49</v>
      </c>
      <c r="D27" s="129" t="s">
        <v>59</v>
      </c>
      <c r="E27" s="128" t="s">
        <v>93</v>
      </c>
      <c r="F27" s="171" t="s">
        <v>50</v>
      </c>
      <c r="G27" s="128" t="s">
        <v>61</v>
      </c>
      <c r="H27" s="119">
        <v>89.5</v>
      </c>
      <c r="I27" s="112">
        <v>0.5873</v>
      </c>
      <c r="J27" s="98">
        <v>230</v>
      </c>
      <c r="K27" s="106">
        <v>245</v>
      </c>
      <c r="L27" s="106">
        <v>0</v>
      </c>
      <c r="M27" s="113"/>
      <c r="N27" s="143">
        <v>230</v>
      </c>
      <c r="O27" s="112">
        <f t="shared" si="0"/>
        <v>135.079</v>
      </c>
      <c r="P27" s="176">
        <v>3</v>
      </c>
    </row>
    <row r="28" spans="1:16" s="172" customFormat="1" ht="12.75" customHeight="1">
      <c r="A28" s="175">
        <v>1</v>
      </c>
      <c r="B28" s="128">
        <v>110</v>
      </c>
      <c r="C28" s="128" t="s">
        <v>40</v>
      </c>
      <c r="D28" s="129" t="s">
        <v>59</v>
      </c>
      <c r="E28" s="128" t="s">
        <v>65</v>
      </c>
      <c r="F28" s="171" t="s">
        <v>41</v>
      </c>
      <c r="G28" s="128" t="s">
        <v>61</v>
      </c>
      <c r="H28" s="119">
        <v>106.05</v>
      </c>
      <c r="I28" s="112">
        <v>0.5419</v>
      </c>
      <c r="J28" s="98">
        <v>190</v>
      </c>
      <c r="K28" s="98">
        <v>200</v>
      </c>
      <c r="L28" s="106">
        <v>210</v>
      </c>
      <c r="M28" s="113"/>
      <c r="N28" s="143">
        <v>200</v>
      </c>
      <c r="O28" s="112">
        <f t="shared" si="0"/>
        <v>108.38000000000001</v>
      </c>
      <c r="P28" s="176"/>
    </row>
    <row r="29" spans="1:16" s="172" customFormat="1" ht="12.75">
      <c r="A29" s="188">
        <v>1</v>
      </c>
      <c r="B29" s="177">
        <v>110</v>
      </c>
      <c r="C29" s="177" t="s">
        <v>140</v>
      </c>
      <c r="D29" s="178" t="s">
        <v>59</v>
      </c>
      <c r="E29" s="177" t="s">
        <v>65</v>
      </c>
      <c r="F29" s="179" t="s">
        <v>141</v>
      </c>
      <c r="G29" s="177" t="s">
        <v>66</v>
      </c>
      <c r="H29" s="180">
        <v>109.4</v>
      </c>
      <c r="I29" s="181">
        <v>0.607</v>
      </c>
      <c r="J29" s="182">
        <v>140</v>
      </c>
      <c r="K29" s="182">
        <v>150</v>
      </c>
      <c r="L29" s="98">
        <v>160</v>
      </c>
      <c r="M29" s="183"/>
      <c r="N29" s="184">
        <v>160</v>
      </c>
      <c r="O29" s="112">
        <f t="shared" si="0"/>
        <v>97.12</v>
      </c>
      <c r="P29" s="187"/>
    </row>
    <row r="30" spans="1:16" s="172" customFormat="1" ht="12.75">
      <c r="A30" s="175">
        <v>1</v>
      </c>
      <c r="B30" s="128">
        <v>140</v>
      </c>
      <c r="C30" s="128" t="s">
        <v>142</v>
      </c>
      <c r="D30" s="129" t="s">
        <v>59</v>
      </c>
      <c r="E30" s="128" t="s">
        <v>134</v>
      </c>
      <c r="F30" s="171" t="s">
        <v>143</v>
      </c>
      <c r="G30" s="128" t="s">
        <v>144</v>
      </c>
      <c r="H30" s="119">
        <v>139.7</v>
      </c>
      <c r="I30" s="112">
        <v>0.5194</v>
      </c>
      <c r="J30" s="98">
        <v>140</v>
      </c>
      <c r="K30" s="98">
        <v>150</v>
      </c>
      <c r="L30" s="98">
        <v>160</v>
      </c>
      <c r="M30" s="113"/>
      <c r="N30" s="143">
        <v>160</v>
      </c>
      <c r="O30" s="112">
        <f t="shared" si="0"/>
        <v>83.104</v>
      </c>
      <c r="P30" s="176"/>
    </row>
    <row r="31" spans="1:16" s="18" customFormat="1" ht="12.75" customHeight="1" thickBot="1">
      <c r="A31" s="162"/>
      <c r="B31" s="163"/>
      <c r="C31" s="164"/>
      <c r="D31" s="165"/>
      <c r="E31" s="165"/>
      <c r="F31" s="166"/>
      <c r="G31" s="165"/>
      <c r="H31" s="167"/>
      <c r="I31" s="168"/>
      <c r="J31" s="165"/>
      <c r="K31" s="163"/>
      <c r="L31" s="163"/>
      <c r="M31" s="163"/>
      <c r="N31" s="163"/>
      <c r="O31" s="168"/>
      <c r="P31" s="169"/>
    </row>
    <row r="35" ht="12.75" customHeight="1">
      <c r="C35" s="54" t="s">
        <v>33</v>
      </c>
    </row>
    <row r="36" ht="12.75" customHeight="1">
      <c r="C36" s="55" t="s">
        <v>22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30" sqref="G30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15" width="9.140625" style="10" customWidth="1"/>
    <col min="16" max="16" width="13.421875" style="10" customWidth="1"/>
    <col min="17" max="16384" width="9.140625" style="238" customWidth="1"/>
  </cols>
  <sheetData>
    <row r="1" spans="4:15" s="1" customFormat="1" ht="12">
      <c r="D1" s="2"/>
      <c r="E1" s="2"/>
      <c r="F1" s="2" t="s">
        <v>43</v>
      </c>
      <c r="H1" s="3"/>
      <c r="I1" s="4"/>
      <c r="J1" s="2"/>
      <c r="K1" s="2"/>
      <c r="L1" s="2"/>
      <c r="M1" s="2"/>
      <c r="N1" s="7"/>
      <c r="O1" s="8"/>
    </row>
    <row r="2" ht="12.75" thickBot="1"/>
    <row r="3" spans="1:16" s="1" customFormat="1" ht="12">
      <c r="A3" s="310" t="s">
        <v>2</v>
      </c>
      <c r="B3" s="345" t="s">
        <v>3</v>
      </c>
      <c r="C3" s="314" t="s">
        <v>1</v>
      </c>
      <c r="D3" s="316" t="s">
        <v>4</v>
      </c>
      <c r="E3" s="314" t="s">
        <v>5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13</v>
      </c>
      <c r="K3" s="319"/>
      <c r="L3" s="319"/>
      <c r="M3" s="319"/>
      <c r="N3" s="319"/>
      <c r="O3" s="319"/>
      <c r="P3" s="320" t="s">
        <v>15</v>
      </c>
    </row>
    <row r="4" spans="1:16" s="18" customFormat="1" ht="12">
      <c r="A4" s="311"/>
      <c r="B4" s="346"/>
      <c r="C4" s="315"/>
      <c r="D4" s="317"/>
      <c r="E4" s="318"/>
      <c r="F4" s="323"/>
      <c r="G4" s="318"/>
      <c r="H4" s="325"/>
      <c r="I4" s="327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21"/>
    </row>
    <row r="5" spans="1:16" s="1" customFormat="1" ht="12.75" customHeight="1">
      <c r="A5" s="32"/>
      <c r="B5" s="38"/>
      <c r="C5" s="46" t="s">
        <v>25</v>
      </c>
      <c r="D5" s="38"/>
      <c r="E5" s="33"/>
      <c r="F5" s="42"/>
      <c r="G5" s="38"/>
      <c r="H5" s="43"/>
      <c r="I5" s="39"/>
      <c r="J5" s="33"/>
      <c r="K5" s="33"/>
      <c r="L5" s="33"/>
      <c r="M5" s="38"/>
      <c r="N5" s="38"/>
      <c r="O5" s="39"/>
      <c r="P5" s="159"/>
    </row>
    <row r="6" spans="1:16" s="172" customFormat="1" ht="12.75">
      <c r="A6" s="185">
        <v>1</v>
      </c>
      <c r="B6" s="128">
        <v>90</v>
      </c>
      <c r="C6" s="128" t="s">
        <v>21</v>
      </c>
      <c r="D6" s="129" t="s">
        <v>59</v>
      </c>
      <c r="E6" s="128" t="s">
        <v>62</v>
      </c>
      <c r="F6" s="171" t="s">
        <v>56</v>
      </c>
      <c r="G6" s="128" t="s">
        <v>61</v>
      </c>
      <c r="H6" s="119">
        <v>87.65</v>
      </c>
      <c r="I6" s="112">
        <v>0.5947</v>
      </c>
      <c r="J6" s="98">
        <v>220</v>
      </c>
      <c r="K6" s="98">
        <v>230</v>
      </c>
      <c r="L6" s="98">
        <v>235</v>
      </c>
      <c r="M6" s="113"/>
      <c r="N6" s="143">
        <v>235</v>
      </c>
      <c r="O6" s="112">
        <f>I6*N6</f>
        <v>139.7545</v>
      </c>
      <c r="P6" s="176"/>
    </row>
    <row r="7" spans="1:16" s="172" customFormat="1" ht="12.75">
      <c r="A7" s="185">
        <v>2</v>
      </c>
      <c r="B7" s="128">
        <v>90</v>
      </c>
      <c r="C7" s="128" t="s">
        <v>18</v>
      </c>
      <c r="D7" s="129" t="s">
        <v>59</v>
      </c>
      <c r="E7" s="128" t="s">
        <v>73</v>
      </c>
      <c r="F7" s="171" t="s">
        <v>47</v>
      </c>
      <c r="G7" s="128" t="s">
        <v>61</v>
      </c>
      <c r="H7" s="119">
        <v>87.9</v>
      </c>
      <c r="I7" s="112">
        <v>0.5939</v>
      </c>
      <c r="J7" s="98">
        <v>210</v>
      </c>
      <c r="K7" s="98">
        <v>225</v>
      </c>
      <c r="L7" s="98">
        <v>232.5</v>
      </c>
      <c r="M7" s="113"/>
      <c r="N7" s="143">
        <v>232.5</v>
      </c>
      <c r="O7" s="112">
        <f>I7*N7</f>
        <v>138.08175</v>
      </c>
      <c r="P7" s="194"/>
    </row>
    <row r="8" spans="1:16" s="1" customFormat="1" ht="12.75" customHeight="1">
      <c r="A8" s="32"/>
      <c r="B8" s="38"/>
      <c r="C8" s="33"/>
      <c r="D8" s="42"/>
      <c r="E8" s="33"/>
      <c r="F8" s="43"/>
      <c r="G8" s="39"/>
      <c r="H8" s="62"/>
      <c r="I8" s="38"/>
      <c r="J8" s="33"/>
      <c r="K8" s="38"/>
      <c r="L8" s="38"/>
      <c r="M8" s="52"/>
      <c r="N8" s="38"/>
      <c r="O8" s="38"/>
      <c r="P8" s="190"/>
    </row>
    <row r="9" spans="1:16" s="18" customFormat="1" ht="12.75" customHeight="1" thickBot="1">
      <c r="A9" s="162"/>
      <c r="B9" s="163"/>
      <c r="C9" s="164"/>
      <c r="D9" s="163"/>
      <c r="E9" s="165"/>
      <c r="F9" s="191"/>
      <c r="G9" s="165"/>
      <c r="H9" s="167"/>
      <c r="I9" s="168"/>
      <c r="J9" s="192"/>
      <c r="K9" s="163"/>
      <c r="L9" s="165"/>
      <c r="M9" s="163"/>
      <c r="N9" s="163"/>
      <c r="O9" s="168"/>
      <c r="P9" s="193"/>
    </row>
    <row r="13" ht="12">
      <c r="C13" s="54" t="s">
        <v>33</v>
      </c>
    </row>
    <row r="14" ht="12">
      <c r="C14" s="55" t="s">
        <v>22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35"/>
  <sheetViews>
    <sheetView zoomScale="85" zoomScaleNormal="85" zoomScalePageLayoutView="0" workbookViewId="0" topLeftCell="A1">
      <pane xSplit="9" topLeftCell="J1" activePane="topRight" state="frozen"/>
      <selection pane="topLeft" activeCell="A1" sqref="A1"/>
      <selection pane="topRight" activeCell="Z33" sqref="Z33"/>
    </sheetView>
  </sheetViews>
  <sheetFormatPr defaultColWidth="10.421875" defaultRowHeight="15"/>
  <cols>
    <col min="1" max="1" width="6.421875" style="84" customWidth="1"/>
    <col min="2" max="2" width="6.8515625" style="10" customWidth="1"/>
    <col min="3" max="3" width="19.57421875" style="10" customWidth="1"/>
    <col min="4" max="4" width="10.421875" style="82" customWidth="1"/>
    <col min="5" max="5" width="10.421875" style="84" customWidth="1"/>
    <col min="6" max="6" width="10.421875" style="11" customWidth="1"/>
    <col min="7" max="7" width="14.00390625" style="10" customWidth="1"/>
    <col min="8" max="31" width="10.421875" style="10" customWidth="1"/>
    <col min="32" max="32" width="11.57421875" style="10" customWidth="1"/>
    <col min="33" max="16384" width="10.421875" style="12" customWidth="1"/>
  </cols>
  <sheetData>
    <row r="1" spans="3:31" s="1" customFormat="1" ht="12">
      <c r="C1" s="2"/>
      <c r="D1" s="81"/>
      <c r="E1" s="2"/>
      <c r="F1" s="2" t="s">
        <v>27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">
      <c r="A3" s="310" t="s">
        <v>2</v>
      </c>
      <c r="B3" s="312" t="s">
        <v>3</v>
      </c>
      <c r="C3" s="314" t="s">
        <v>1</v>
      </c>
      <c r="D3" s="349" t="s">
        <v>4</v>
      </c>
      <c r="E3" s="314" t="s">
        <v>5</v>
      </c>
      <c r="F3" s="322" t="s">
        <v>6</v>
      </c>
      <c r="G3" s="314" t="s">
        <v>7</v>
      </c>
      <c r="H3" s="324" t="s">
        <v>8</v>
      </c>
      <c r="I3" s="326" t="s">
        <v>9</v>
      </c>
      <c r="J3" s="319" t="s">
        <v>10</v>
      </c>
      <c r="K3" s="319"/>
      <c r="L3" s="319"/>
      <c r="M3" s="319"/>
      <c r="N3" s="319"/>
      <c r="O3" s="319"/>
      <c r="P3" s="319" t="s">
        <v>11</v>
      </c>
      <c r="Q3" s="319"/>
      <c r="R3" s="319"/>
      <c r="S3" s="319"/>
      <c r="T3" s="319"/>
      <c r="U3" s="319"/>
      <c r="V3" s="319" t="s">
        <v>12</v>
      </c>
      <c r="W3" s="319"/>
      <c r="X3" s="319" t="s">
        <v>13</v>
      </c>
      <c r="Y3" s="319"/>
      <c r="Z3" s="319"/>
      <c r="AA3" s="319"/>
      <c r="AB3" s="319"/>
      <c r="AC3" s="319"/>
      <c r="AD3" s="319" t="s">
        <v>14</v>
      </c>
      <c r="AE3" s="319"/>
      <c r="AF3" s="320" t="s">
        <v>15</v>
      </c>
    </row>
    <row r="4" spans="1:32" s="18" customFormat="1" ht="12">
      <c r="A4" s="311"/>
      <c r="B4" s="313"/>
      <c r="C4" s="318"/>
      <c r="D4" s="350"/>
      <c r="E4" s="318"/>
      <c r="F4" s="323"/>
      <c r="G4" s="318"/>
      <c r="H4" s="325"/>
      <c r="I4" s="327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51"/>
    </row>
    <row r="5" spans="1:32" s="18" customFormat="1" ht="12.75" customHeight="1">
      <c r="A5" s="83"/>
      <c r="B5" s="38"/>
      <c r="C5" s="46" t="s">
        <v>24</v>
      </c>
      <c r="D5" s="72"/>
      <c r="E5" s="38"/>
      <c r="F5" s="42"/>
      <c r="G5" s="38"/>
      <c r="H5" s="43"/>
      <c r="I5" s="39"/>
      <c r="J5" s="33"/>
      <c r="K5" s="62"/>
      <c r="L5" s="44"/>
      <c r="M5" s="38"/>
      <c r="N5" s="38"/>
      <c r="O5" s="39"/>
      <c r="P5" s="33"/>
      <c r="Q5" s="33"/>
      <c r="R5" s="33"/>
      <c r="S5" s="38"/>
      <c r="T5" s="38"/>
      <c r="U5" s="39"/>
      <c r="V5" s="38"/>
      <c r="W5" s="39"/>
      <c r="X5" s="33"/>
      <c r="Y5" s="44"/>
      <c r="Z5" s="38"/>
      <c r="AA5" s="38"/>
      <c r="AB5" s="38"/>
      <c r="AC5" s="39"/>
      <c r="AD5" s="38"/>
      <c r="AE5" s="39"/>
      <c r="AF5" s="159"/>
    </row>
    <row r="6" spans="1:73" s="146" customFormat="1" ht="12.75" customHeight="1">
      <c r="A6" s="156">
        <v>1</v>
      </c>
      <c r="B6" s="198">
        <v>48</v>
      </c>
      <c r="C6" s="198" t="s">
        <v>145</v>
      </c>
      <c r="D6" s="100" t="s">
        <v>59</v>
      </c>
      <c r="E6" s="199" t="s">
        <v>146</v>
      </c>
      <c r="F6" s="200" t="s">
        <v>147</v>
      </c>
      <c r="G6" s="199" t="s">
        <v>66</v>
      </c>
      <c r="H6" s="141">
        <v>46.65</v>
      </c>
      <c r="I6" s="104">
        <v>1.194</v>
      </c>
      <c r="J6" s="120" t="s">
        <v>148</v>
      </c>
      <c r="K6" s="105">
        <v>60</v>
      </c>
      <c r="L6" s="105">
        <v>70</v>
      </c>
      <c r="M6" s="120"/>
      <c r="N6" s="201">
        <v>70</v>
      </c>
      <c r="O6" s="142">
        <f>I6*N6</f>
        <v>83.58</v>
      </c>
      <c r="P6" s="105">
        <v>35</v>
      </c>
      <c r="Q6" s="105">
        <v>40</v>
      </c>
      <c r="R6" s="121">
        <v>45</v>
      </c>
      <c r="S6" s="120"/>
      <c r="T6" s="201">
        <v>40</v>
      </c>
      <c r="U6" s="142">
        <f>I6*T6</f>
        <v>47.76</v>
      </c>
      <c r="V6" s="120">
        <f>N6+T6</f>
        <v>110</v>
      </c>
      <c r="W6" s="142">
        <f>I6*V6</f>
        <v>131.34</v>
      </c>
      <c r="X6" s="120">
        <v>70</v>
      </c>
      <c r="Y6" s="120">
        <v>75</v>
      </c>
      <c r="Z6" s="120">
        <v>80</v>
      </c>
      <c r="AA6" s="145"/>
      <c r="AB6" s="107">
        <v>80</v>
      </c>
      <c r="AC6" s="202">
        <f>I6*AB6</f>
        <v>95.52</v>
      </c>
      <c r="AD6" s="131">
        <f>AB6+V6</f>
        <v>190</v>
      </c>
      <c r="AE6" s="203">
        <f>AD6*I6</f>
        <v>226.85999999999999</v>
      </c>
      <c r="AF6" s="211"/>
      <c r="AG6" s="153"/>
      <c r="AH6" s="153"/>
      <c r="AI6" s="152"/>
      <c r="AJ6" s="151"/>
      <c r="AK6" s="152"/>
      <c r="AL6" s="151"/>
      <c r="AM6" s="151"/>
      <c r="AN6" s="151"/>
      <c r="AO6" s="153"/>
      <c r="AP6" s="151"/>
      <c r="AQ6" s="152"/>
      <c r="AR6" s="151"/>
      <c r="AS6" s="152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</row>
    <row r="7" spans="1:73" s="146" customFormat="1" ht="12.75" customHeight="1">
      <c r="A7" s="156">
        <v>1</v>
      </c>
      <c r="B7" s="198">
        <v>56</v>
      </c>
      <c r="C7" s="198" t="s">
        <v>149</v>
      </c>
      <c r="D7" s="100" t="s">
        <v>59</v>
      </c>
      <c r="E7" s="199" t="s">
        <v>146</v>
      </c>
      <c r="F7" s="200" t="s">
        <v>150</v>
      </c>
      <c r="G7" s="199" t="s">
        <v>70</v>
      </c>
      <c r="H7" s="141">
        <v>53.56</v>
      </c>
      <c r="I7" s="104">
        <v>1.1165</v>
      </c>
      <c r="J7" s="120" t="s">
        <v>148</v>
      </c>
      <c r="K7" s="105">
        <v>55</v>
      </c>
      <c r="L7" s="105">
        <v>60</v>
      </c>
      <c r="M7" s="120"/>
      <c r="N7" s="201">
        <v>60</v>
      </c>
      <c r="O7" s="142">
        <f>I7*N7</f>
        <v>66.99000000000001</v>
      </c>
      <c r="P7" s="105">
        <v>40</v>
      </c>
      <c r="Q7" s="121">
        <v>45</v>
      </c>
      <c r="R7" s="121">
        <v>45</v>
      </c>
      <c r="S7" s="120"/>
      <c r="T7" s="201">
        <v>40</v>
      </c>
      <c r="U7" s="142">
        <f>I7*T7</f>
        <v>44.660000000000004</v>
      </c>
      <c r="V7" s="120">
        <f>N7+T7</f>
        <v>100</v>
      </c>
      <c r="W7" s="142">
        <f>I7*V7</f>
        <v>111.65</v>
      </c>
      <c r="X7" s="120">
        <v>70</v>
      </c>
      <c r="Y7" s="120">
        <v>80</v>
      </c>
      <c r="Z7" s="120">
        <v>85</v>
      </c>
      <c r="AA7" s="145"/>
      <c r="AB7" s="107">
        <v>85</v>
      </c>
      <c r="AC7" s="202">
        <f>I7*AB7</f>
        <v>94.9025</v>
      </c>
      <c r="AD7" s="131">
        <f>AB7+V7</f>
        <v>185</v>
      </c>
      <c r="AE7" s="203">
        <f>AD7*I7</f>
        <v>206.5525</v>
      </c>
      <c r="AF7" s="211"/>
      <c r="AG7" s="153"/>
      <c r="AH7" s="153"/>
      <c r="AI7" s="152"/>
      <c r="AJ7" s="151"/>
      <c r="AK7" s="152"/>
      <c r="AL7" s="151"/>
      <c r="AM7" s="151"/>
      <c r="AN7" s="151"/>
      <c r="AO7" s="153"/>
      <c r="AP7" s="151"/>
      <c r="AQ7" s="152"/>
      <c r="AR7" s="151"/>
      <c r="AS7" s="152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</row>
    <row r="8" spans="1:73" s="146" customFormat="1" ht="12.75" customHeight="1">
      <c r="A8" s="156"/>
      <c r="B8" s="198"/>
      <c r="C8" s="198"/>
      <c r="D8" s="100"/>
      <c r="E8" s="199"/>
      <c r="F8" s="200"/>
      <c r="G8" s="199"/>
      <c r="H8" s="141"/>
      <c r="I8" s="104"/>
      <c r="J8" s="120"/>
      <c r="K8" s="121"/>
      <c r="L8" s="121"/>
      <c r="M8" s="120"/>
      <c r="N8" s="201"/>
      <c r="O8" s="142"/>
      <c r="P8" s="121"/>
      <c r="Q8" s="121"/>
      <c r="R8" s="120"/>
      <c r="S8" s="120"/>
      <c r="T8" s="201"/>
      <c r="U8" s="142"/>
      <c r="V8" s="120"/>
      <c r="W8" s="142"/>
      <c r="X8" s="120"/>
      <c r="Y8" s="120"/>
      <c r="Z8" s="120"/>
      <c r="AA8" s="145"/>
      <c r="AB8" s="107"/>
      <c r="AC8" s="202"/>
      <c r="AD8" s="131"/>
      <c r="AE8" s="203"/>
      <c r="AF8" s="211"/>
      <c r="AG8" s="153"/>
      <c r="AH8" s="153"/>
      <c r="AI8" s="152"/>
      <c r="AJ8" s="151"/>
      <c r="AK8" s="152"/>
      <c r="AL8" s="151"/>
      <c r="AM8" s="151"/>
      <c r="AN8" s="151"/>
      <c r="AO8" s="153"/>
      <c r="AP8" s="151"/>
      <c r="AQ8" s="152"/>
      <c r="AR8" s="151"/>
      <c r="AS8" s="152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</row>
    <row r="9" spans="1:73" s="146" customFormat="1" ht="12.75" customHeight="1">
      <c r="A9" s="156"/>
      <c r="B9" s="198"/>
      <c r="C9" s="210" t="s">
        <v>25</v>
      </c>
      <c r="D9" s="100"/>
      <c r="E9" s="199"/>
      <c r="F9" s="200"/>
      <c r="G9" s="199"/>
      <c r="H9" s="141"/>
      <c r="I9" s="104"/>
      <c r="J9" s="120"/>
      <c r="K9" s="121"/>
      <c r="L9" s="121"/>
      <c r="M9" s="120"/>
      <c r="N9" s="201"/>
      <c r="O9" s="142"/>
      <c r="P9" s="121"/>
      <c r="Q9" s="121"/>
      <c r="R9" s="120"/>
      <c r="S9" s="120"/>
      <c r="T9" s="201"/>
      <c r="U9" s="142"/>
      <c r="V9" s="120"/>
      <c r="W9" s="142"/>
      <c r="X9" s="120"/>
      <c r="Y9" s="120"/>
      <c r="Z9" s="120"/>
      <c r="AA9" s="145"/>
      <c r="AB9" s="107"/>
      <c r="AC9" s="202"/>
      <c r="AD9" s="131"/>
      <c r="AE9" s="203"/>
      <c r="AF9" s="211"/>
      <c r="AG9" s="153"/>
      <c r="AH9" s="153"/>
      <c r="AI9" s="152"/>
      <c r="AJ9" s="151"/>
      <c r="AK9" s="152"/>
      <c r="AL9" s="151"/>
      <c r="AM9" s="151"/>
      <c r="AN9" s="151"/>
      <c r="AO9" s="153"/>
      <c r="AP9" s="151"/>
      <c r="AQ9" s="152"/>
      <c r="AR9" s="151"/>
      <c r="AS9" s="152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</row>
    <row r="10" spans="1:73" s="206" customFormat="1" ht="12.75" customHeight="1">
      <c r="A10" s="156">
        <v>1</v>
      </c>
      <c r="B10" s="204">
        <v>52</v>
      </c>
      <c r="C10" s="204" t="s">
        <v>151</v>
      </c>
      <c r="D10" s="100" t="s">
        <v>59</v>
      </c>
      <c r="E10" s="199" t="s">
        <v>71</v>
      </c>
      <c r="F10" s="139">
        <v>36296</v>
      </c>
      <c r="G10" s="205" t="s">
        <v>70</v>
      </c>
      <c r="H10" s="141">
        <v>51.86</v>
      </c>
      <c r="I10" s="142">
        <v>1.1729</v>
      </c>
      <c r="J10" s="121">
        <v>70</v>
      </c>
      <c r="K10" s="120">
        <v>70</v>
      </c>
      <c r="L10" s="120">
        <v>80</v>
      </c>
      <c r="M10" s="120"/>
      <c r="N10" s="201">
        <v>80</v>
      </c>
      <c r="O10" s="142">
        <f aca="true" t="shared" si="0" ref="O10:O34">I10*N10</f>
        <v>93.83200000000001</v>
      </c>
      <c r="P10" s="105">
        <v>60</v>
      </c>
      <c r="Q10" s="105">
        <v>65</v>
      </c>
      <c r="R10" s="105">
        <v>67.5</v>
      </c>
      <c r="S10" s="105"/>
      <c r="T10" s="201">
        <v>67.5</v>
      </c>
      <c r="U10" s="142">
        <f aca="true" t="shared" si="1" ref="U10:U34">I10*T10</f>
        <v>79.17075</v>
      </c>
      <c r="V10" s="120">
        <f aca="true" t="shared" si="2" ref="V10:V34">N10+T10</f>
        <v>147.5</v>
      </c>
      <c r="W10" s="142">
        <f aca="true" t="shared" si="3" ref="W10:W34">I10*V10</f>
        <v>173.00275000000002</v>
      </c>
      <c r="X10" s="120">
        <v>90</v>
      </c>
      <c r="Y10" s="120">
        <v>100</v>
      </c>
      <c r="Z10" s="120">
        <v>110</v>
      </c>
      <c r="AA10" s="120"/>
      <c r="AB10" s="107">
        <v>110</v>
      </c>
      <c r="AC10" s="202">
        <f aca="true" t="shared" si="4" ref="AC10:AC34">I10*AB10</f>
        <v>129.019</v>
      </c>
      <c r="AD10" s="131">
        <f aca="true" t="shared" si="5" ref="AD10:AD34">AB10+V10</f>
        <v>257.5</v>
      </c>
      <c r="AE10" s="203">
        <f aca="true" t="shared" si="6" ref="AE10:AE34">AD10*I10</f>
        <v>302.02175</v>
      </c>
      <c r="AF10" s="211"/>
      <c r="AG10" s="151"/>
      <c r="AH10" s="151"/>
      <c r="AI10" s="152"/>
      <c r="AJ10" s="151"/>
      <c r="AK10" s="152"/>
      <c r="AL10" s="151"/>
      <c r="AM10" s="151"/>
      <c r="AN10" s="151"/>
      <c r="AO10" s="153"/>
      <c r="AP10" s="151"/>
      <c r="AQ10" s="152"/>
      <c r="AR10" s="151"/>
      <c r="AS10" s="152"/>
      <c r="AT10" s="153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</row>
    <row r="11" spans="1:73" s="206" customFormat="1" ht="12.75" customHeight="1">
      <c r="A11" s="156">
        <v>1</v>
      </c>
      <c r="B11" s="204">
        <v>56</v>
      </c>
      <c r="C11" s="204" t="s">
        <v>152</v>
      </c>
      <c r="D11" s="100" t="s">
        <v>59</v>
      </c>
      <c r="E11" s="199" t="s">
        <v>60</v>
      </c>
      <c r="F11" s="139">
        <v>36110</v>
      </c>
      <c r="G11" s="205" t="s">
        <v>70</v>
      </c>
      <c r="H11" s="141">
        <v>52.3</v>
      </c>
      <c r="I11" s="142">
        <v>1.1153</v>
      </c>
      <c r="J11" s="121">
        <v>80</v>
      </c>
      <c r="K11" s="121">
        <v>80</v>
      </c>
      <c r="L11" s="120">
        <v>80</v>
      </c>
      <c r="M11" s="120"/>
      <c r="N11" s="201">
        <v>80</v>
      </c>
      <c r="O11" s="142">
        <f t="shared" si="0"/>
        <v>89.22399999999999</v>
      </c>
      <c r="P11" s="105">
        <v>50</v>
      </c>
      <c r="Q11" s="105">
        <v>55</v>
      </c>
      <c r="R11" s="121">
        <v>60</v>
      </c>
      <c r="S11" s="105"/>
      <c r="T11" s="201">
        <v>55</v>
      </c>
      <c r="U11" s="142">
        <f t="shared" si="1"/>
        <v>61.341499999999996</v>
      </c>
      <c r="V11" s="120">
        <f t="shared" si="2"/>
        <v>135</v>
      </c>
      <c r="W11" s="142">
        <f t="shared" si="3"/>
        <v>150.5655</v>
      </c>
      <c r="X11" s="120">
        <v>80</v>
      </c>
      <c r="Y11" s="120">
        <v>90</v>
      </c>
      <c r="Z11" s="120">
        <v>100</v>
      </c>
      <c r="AA11" s="120"/>
      <c r="AB11" s="107">
        <v>100</v>
      </c>
      <c r="AC11" s="202">
        <f t="shared" si="4"/>
        <v>111.53</v>
      </c>
      <c r="AD11" s="131">
        <f t="shared" si="5"/>
        <v>235</v>
      </c>
      <c r="AE11" s="203">
        <f t="shared" si="6"/>
        <v>262.0955</v>
      </c>
      <c r="AF11" s="211"/>
      <c r="AG11" s="151"/>
      <c r="AH11" s="151"/>
      <c r="AI11" s="152"/>
      <c r="AJ11" s="151"/>
      <c r="AK11" s="152"/>
      <c r="AL11" s="151"/>
      <c r="AM11" s="151"/>
      <c r="AN11" s="151"/>
      <c r="AO11" s="153"/>
      <c r="AP11" s="151"/>
      <c r="AQ11" s="152"/>
      <c r="AR11" s="151"/>
      <c r="AS11" s="152"/>
      <c r="AT11" s="153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</row>
    <row r="12" spans="1:73" s="153" customFormat="1" ht="12.75" customHeight="1">
      <c r="A12" s="156">
        <v>1</v>
      </c>
      <c r="B12" s="204">
        <v>75</v>
      </c>
      <c r="C12" s="204" t="s">
        <v>153</v>
      </c>
      <c r="D12" s="100" t="s">
        <v>59</v>
      </c>
      <c r="E12" s="199" t="s">
        <v>71</v>
      </c>
      <c r="F12" s="139">
        <v>35381</v>
      </c>
      <c r="G12" s="199" t="s">
        <v>66</v>
      </c>
      <c r="H12" s="141">
        <v>73.7</v>
      </c>
      <c r="I12" s="142">
        <v>0.7276</v>
      </c>
      <c r="J12" s="120">
        <v>150</v>
      </c>
      <c r="K12" s="120">
        <v>167.5</v>
      </c>
      <c r="L12" s="120">
        <v>175</v>
      </c>
      <c r="M12" s="120"/>
      <c r="N12" s="201">
        <v>175</v>
      </c>
      <c r="O12" s="142">
        <f t="shared" si="0"/>
        <v>127.33</v>
      </c>
      <c r="P12" s="105">
        <v>115</v>
      </c>
      <c r="Q12" s="105">
        <v>122.5</v>
      </c>
      <c r="R12" s="105">
        <v>130</v>
      </c>
      <c r="S12" s="105"/>
      <c r="T12" s="201">
        <v>130</v>
      </c>
      <c r="U12" s="144">
        <f t="shared" si="1"/>
        <v>94.58800000000001</v>
      </c>
      <c r="V12" s="120">
        <f t="shared" si="2"/>
        <v>305</v>
      </c>
      <c r="W12" s="142">
        <f t="shared" si="3"/>
        <v>221.918</v>
      </c>
      <c r="X12" s="120">
        <v>155</v>
      </c>
      <c r="Y12" s="120">
        <v>167.5</v>
      </c>
      <c r="Z12" s="120">
        <v>175</v>
      </c>
      <c r="AA12" s="120"/>
      <c r="AB12" s="107">
        <v>175</v>
      </c>
      <c r="AC12" s="202">
        <f t="shared" si="4"/>
        <v>127.33</v>
      </c>
      <c r="AD12" s="131">
        <f t="shared" si="5"/>
        <v>480</v>
      </c>
      <c r="AE12" s="203">
        <f t="shared" si="6"/>
        <v>349.248</v>
      </c>
      <c r="AF12" s="211">
        <v>3</v>
      </c>
      <c r="AG12" s="151"/>
      <c r="AH12" s="151"/>
      <c r="AI12" s="152"/>
      <c r="AJ12" s="151"/>
      <c r="AK12" s="152"/>
      <c r="AL12" s="151"/>
      <c r="AM12" s="151"/>
      <c r="AN12" s="151"/>
      <c r="AP12" s="151"/>
      <c r="AQ12" s="152"/>
      <c r="AR12" s="151"/>
      <c r="AS12" s="152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</row>
    <row r="13" spans="1:73" s="153" customFormat="1" ht="12.75" customHeight="1">
      <c r="A13" s="156">
        <v>1</v>
      </c>
      <c r="B13" s="204">
        <v>75</v>
      </c>
      <c r="C13" s="204" t="s">
        <v>154</v>
      </c>
      <c r="D13" s="100" t="s">
        <v>59</v>
      </c>
      <c r="E13" s="199" t="s">
        <v>71</v>
      </c>
      <c r="F13" s="139">
        <v>34590</v>
      </c>
      <c r="G13" s="199" t="s">
        <v>63</v>
      </c>
      <c r="H13" s="141">
        <v>73.45</v>
      </c>
      <c r="I13" s="142">
        <v>0.7022</v>
      </c>
      <c r="J13" s="120">
        <v>170</v>
      </c>
      <c r="K13" s="121">
        <v>175</v>
      </c>
      <c r="L13" s="121">
        <v>175</v>
      </c>
      <c r="M13" s="120"/>
      <c r="N13" s="201">
        <v>170</v>
      </c>
      <c r="O13" s="142">
        <f t="shared" si="0"/>
        <v>119.37400000000001</v>
      </c>
      <c r="P13" s="105">
        <v>115</v>
      </c>
      <c r="Q13" s="105">
        <v>120</v>
      </c>
      <c r="R13" s="121">
        <v>125</v>
      </c>
      <c r="S13" s="105"/>
      <c r="T13" s="201">
        <v>120</v>
      </c>
      <c r="U13" s="144">
        <f t="shared" si="1"/>
        <v>84.26400000000001</v>
      </c>
      <c r="V13" s="120">
        <f t="shared" si="2"/>
        <v>290</v>
      </c>
      <c r="W13" s="142">
        <f t="shared" si="3"/>
        <v>203.638</v>
      </c>
      <c r="X13" s="120">
        <v>190</v>
      </c>
      <c r="Y13" s="121">
        <v>200</v>
      </c>
      <c r="Z13" s="121">
        <v>200</v>
      </c>
      <c r="AA13" s="120"/>
      <c r="AB13" s="107">
        <v>190</v>
      </c>
      <c r="AC13" s="202">
        <f t="shared" si="4"/>
        <v>133.418</v>
      </c>
      <c r="AD13" s="131">
        <f t="shared" si="5"/>
        <v>480</v>
      </c>
      <c r="AE13" s="203">
        <f t="shared" si="6"/>
        <v>337.05600000000004</v>
      </c>
      <c r="AF13" s="211"/>
      <c r="AG13" s="151"/>
      <c r="AH13" s="151"/>
      <c r="AI13" s="152"/>
      <c r="AJ13" s="151"/>
      <c r="AK13" s="152"/>
      <c r="AL13" s="151"/>
      <c r="AM13" s="151"/>
      <c r="AN13" s="151"/>
      <c r="AP13" s="151"/>
      <c r="AQ13" s="152"/>
      <c r="AR13" s="151"/>
      <c r="AS13" s="152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</row>
    <row r="14" spans="1:46" s="146" customFormat="1" ht="12.75" customHeight="1">
      <c r="A14" s="156">
        <v>1</v>
      </c>
      <c r="B14" s="204">
        <v>82.5</v>
      </c>
      <c r="C14" s="204" t="s">
        <v>157</v>
      </c>
      <c r="D14" s="100" t="s">
        <v>59</v>
      </c>
      <c r="E14" s="205" t="s">
        <v>60</v>
      </c>
      <c r="F14" s="139">
        <v>35421</v>
      </c>
      <c r="G14" s="199" t="s">
        <v>66</v>
      </c>
      <c r="H14" s="141">
        <v>75.9</v>
      </c>
      <c r="I14" s="142">
        <v>0.711</v>
      </c>
      <c r="J14" s="120">
        <v>130</v>
      </c>
      <c r="K14" s="120">
        <v>140</v>
      </c>
      <c r="L14" s="121">
        <v>150</v>
      </c>
      <c r="M14" s="120"/>
      <c r="N14" s="201">
        <v>140</v>
      </c>
      <c r="O14" s="142">
        <f t="shared" si="0"/>
        <v>99.53999999999999</v>
      </c>
      <c r="P14" s="105">
        <v>80</v>
      </c>
      <c r="Q14" s="105">
        <v>90</v>
      </c>
      <c r="R14" s="121">
        <v>95</v>
      </c>
      <c r="S14" s="105"/>
      <c r="T14" s="201">
        <v>90</v>
      </c>
      <c r="U14" s="142">
        <f t="shared" si="1"/>
        <v>63.989999999999995</v>
      </c>
      <c r="V14" s="120">
        <f t="shared" si="2"/>
        <v>230</v>
      </c>
      <c r="W14" s="142">
        <f t="shared" si="3"/>
        <v>163.53</v>
      </c>
      <c r="X14" s="120">
        <v>160</v>
      </c>
      <c r="Y14" s="121">
        <v>170</v>
      </c>
      <c r="Z14" s="121">
        <v>170</v>
      </c>
      <c r="AA14" s="120"/>
      <c r="AB14" s="107">
        <v>160</v>
      </c>
      <c r="AC14" s="202">
        <f t="shared" si="4"/>
        <v>113.75999999999999</v>
      </c>
      <c r="AD14" s="131">
        <f t="shared" si="5"/>
        <v>390</v>
      </c>
      <c r="AE14" s="203">
        <f t="shared" si="6"/>
        <v>277.28999999999996</v>
      </c>
      <c r="AF14" s="211"/>
      <c r="AG14" s="151"/>
      <c r="AH14" s="151"/>
      <c r="AI14" s="152"/>
      <c r="AJ14" s="151"/>
      <c r="AK14" s="152"/>
      <c r="AL14" s="151"/>
      <c r="AM14" s="151"/>
      <c r="AN14" s="151"/>
      <c r="AO14" s="153"/>
      <c r="AP14" s="151"/>
      <c r="AQ14" s="152"/>
      <c r="AR14" s="151"/>
      <c r="AS14" s="152"/>
      <c r="AT14" s="153"/>
    </row>
    <row r="15" spans="1:46" s="146" customFormat="1" ht="12.75" customHeight="1">
      <c r="A15" s="156">
        <v>1</v>
      </c>
      <c r="B15" s="204">
        <v>82.5</v>
      </c>
      <c r="C15" s="204" t="s">
        <v>158</v>
      </c>
      <c r="D15" s="100" t="s">
        <v>59</v>
      </c>
      <c r="E15" s="205" t="s">
        <v>60</v>
      </c>
      <c r="F15" s="139">
        <v>34573</v>
      </c>
      <c r="G15" s="199" t="s">
        <v>63</v>
      </c>
      <c r="H15" s="141">
        <v>76.55</v>
      </c>
      <c r="I15" s="142">
        <v>0.6798</v>
      </c>
      <c r="J15" s="120">
        <v>140</v>
      </c>
      <c r="K15" s="120">
        <v>150</v>
      </c>
      <c r="L15" s="121">
        <v>160</v>
      </c>
      <c r="M15" s="120"/>
      <c r="N15" s="201">
        <v>150</v>
      </c>
      <c r="O15" s="142">
        <f t="shared" si="0"/>
        <v>101.97</v>
      </c>
      <c r="P15" s="105">
        <v>105</v>
      </c>
      <c r="Q15" s="105">
        <v>115</v>
      </c>
      <c r="R15" s="121">
        <v>120</v>
      </c>
      <c r="S15" s="105"/>
      <c r="T15" s="201">
        <v>115</v>
      </c>
      <c r="U15" s="142">
        <f t="shared" si="1"/>
        <v>78.17699999999999</v>
      </c>
      <c r="V15" s="120">
        <f t="shared" si="2"/>
        <v>265</v>
      </c>
      <c r="W15" s="142">
        <f t="shared" si="3"/>
        <v>180.147</v>
      </c>
      <c r="X15" s="121">
        <v>160</v>
      </c>
      <c r="Y15" s="120">
        <v>160</v>
      </c>
      <c r="Z15" s="120">
        <v>175</v>
      </c>
      <c r="AA15" s="120"/>
      <c r="AB15" s="107">
        <v>175</v>
      </c>
      <c r="AC15" s="202">
        <f t="shared" si="4"/>
        <v>118.96499999999999</v>
      </c>
      <c r="AD15" s="131">
        <f t="shared" si="5"/>
        <v>440</v>
      </c>
      <c r="AE15" s="203">
        <f t="shared" si="6"/>
        <v>299.11199999999997</v>
      </c>
      <c r="AF15" s="211"/>
      <c r="AG15" s="151"/>
      <c r="AH15" s="151"/>
      <c r="AI15" s="152"/>
      <c r="AJ15" s="151"/>
      <c r="AK15" s="152"/>
      <c r="AL15" s="151"/>
      <c r="AM15" s="151"/>
      <c r="AN15" s="151"/>
      <c r="AO15" s="153"/>
      <c r="AP15" s="151"/>
      <c r="AQ15" s="152"/>
      <c r="AR15" s="151"/>
      <c r="AS15" s="152"/>
      <c r="AT15" s="153"/>
    </row>
    <row r="16" spans="1:46" s="146" customFormat="1" ht="12.75" customHeight="1">
      <c r="A16" s="156">
        <v>1</v>
      </c>
      <c r="B16" s="198">
        <v>82.5</v>
      </c>
      <c r="C16" s="198" t="s">
        <v>155</v>
      </c>
      <c r="D16" s="100" t="s">
        <v>77</v>
      </c>
      <c r="E16" s="199" t="s">
        <v>156</v>
      </c>
      <c r="F16" s="139">
        <v>33548</v>
      </c>
      <c r="G16" s="199" t="s">
        <v>75</v>
      </c>
      <c r="H16" s="141">
        <v>81.9</v>
      </c>
      <c r="I16" s="142">
        <v>0.6286</v>
      </c>
      <c r="J16" s="120">
        <v>180</v>
      </c>
      <c r="K16" s="121">
        <v>190</v>
      </c>
      <c r="L16" s="120">
        <v>195</v>
      </c>
      <c r="M16" s="120"/>
      <c r="N16" s="201">
        <v>195</v>
      </c>
      <c r="O16" s="142">
        <f>I16*N16</f>
        <v>122.57700000000001</v>
      </c>
      <c r="P16" s="105">
        <v>130</v>
      </c>
      <c r="Q16" s="105">
        <v>140</v>
      </c>
      <c r="R16" s="121">
        <v>150</v>
      </c>
      <c r="S16" s="105"/>
      <c r="T16" s="201">
        <v>140</v>
      </c>
      <c r="U16" s="142">
        <f>I16*T16</f>
        <v>88.004</v>
      </c>
      <c r="V16" s="120">
        <f>N16+T16</f>
        <v>335</v>
      </c>
      <c r="W16" s="142">
        <f>I16*V16</f>
        <v>210.58100000000002</v>
      </c>
      <c r="X16" s="120">
        <v>190</v>
      </c>
      <c r="Y16" s="120">
        <v>200</v>
      </c>
      <c r="Z16" s="120">
        <v>220</v>
      </c>
      <c r="AA16" s="120"/>
      <c r="AB16" s="107">
        <f>Z16</f>
        <v>220</v>
      </c>
      <c r="AC16" s="202">
        <f>I16*AB16</f>
        <v>138.292</v>
      </c>
      <c r="AD16" s="131">
        <f>AB16+V16</f>
        <v>555</v>
      </c>
      <c r="AE16" s="203">
        <f>AD16*I16</f>
        <v>348.87300000000005</v>
      </c>
      <c r="AF16" s="211"/>
      <c r="AG16" s="151"/>
      <c r="AH16" s="151"/>
      <c r="AI16" s="152"/>
      <c r="AJ16" s="151"/>
      <c r="AK16" s="152"/>
      <c r="AL16" s="151"/>
      <c r="AM16" s="151"/>
      <c r="AN16" s="151"/>
      <c r="AO16" s="153"/>
      <c r="AP16" s="151"/>
      <c r="AQ16" s="152"/>
      <c r="AR16" s="151"/>
      <c r="AS16" s="152"/>
      <c r="AT16" s="153"/>
    </row>
    <row r="17" spans="1:46" s="206" customFormat="1" ht="12.75" customHeight="1">
      <c r="A17" s="156">
        <v>1</v>
      </c>
      <c r="B17" s="198">
        <v>90</v>
      </c>
      <c r="C17" s="198" t="s">
        <v>164</v>
      </c>
      <c r="D17" s="100" t="s">
        <v>59</v>
      </c>
      <c r="E17" s="199" t="s">
        <v>71</v>
      </c>
      <c r="F17" s="139">
        <v>35355</v>
      </c>
      <c r="G17" s="199" t="s">
        <v>66</v>
      </c>
      <c r="H17" s="141">
        <v>84.3</v>
      </c>
      <c r="I17" s="142">
        <v>0.659</v>
      </c>
      <c r="J17" s="120">
        <v>170</v>
      </c>
      <c r="K17" s="120">
        <v>180</v>
      </c>
      <c r="L17" s="121">
        <v>190</v>
      </c>
      <c r="M17" s="120"/>
      <c r="N17" s="201">
        <v>180</v>
      </c>
      <c r="O17" s="142">
        <f>I17*N17</f>
        <v>118.62</v>
      </c>
      <c r="P17" s="105">
        <v>95</v>
      </c>
      <c r="Q17" s="105">
        <v>100</v>
      </c>
      <c r="R17" s="121">
        <v>105</v>
      </c>
      <c r="S17" s="105"/>
      <c r="T17" s="201">
        <v>100</v>
      </c>
      <c r="U17" s="142">
        <f>I17*T17</f>
        <v>65.9</v>
      </c>
      <c r="V17" s="120">
        <f>N17+T17</f>
        <v>280</v>
      </c>
      <c r="W17" s="142">
        <f>I17*V17</f>
        <v>184.52</v>
      </c>
      <c r="X17" s="120">
        <v>190</v>
      </c>
      <c r="Y17" s="121">
        <v>200</v>
      </c>
      <c r="Z17" s="120">
        <v>200</v>
      </c>
      <c r="AA17" s="145"/>
      <c r="AB17" s="107">
        <v>200</v>
      </c>
      <c r="AC17" s="202">
        <f>I17*AB17</f>
        <v>131.8</v>
      </c>
      <c r="AD17" s="131">
        <f>AB17+V17</f>
        <v>480</v>
      </c>
      <c r="AE17" s="203">
        <f>AD17*I17</f>
        <v>316.32</v>
      </c>
      <c r="AF17" s="211"/>
      <c r="AG17" s="208"/>
      <c r="AH17" s="208"/>
      <c r="AI17" s="207"/>
      <c r="AJ17" s="208"/>
      <c r="AK17" s="207"/>
      <c r="AL17" s="151"/>
      <c r="AM17" s="151"/>
      <c r="AN17" s="151"/>
      <c r="AO17" s="153"/>
      <c r="AP17" s="151"/>
      <c r="AQ17" s="207"/>
      <c r="AR17" s="208"/>
      <c r="AS17" s="207"/>
      <c r="AT17" s="209"/>
    </row>
    <row r="18" spans="1:73" s="206" customFormat="1" ht="12.75" customHeight="1">
      <c r="A18" s="156">
        <v>1</v>
      </c>
      <c r="B18" s="198">
        <v>90</v>
      </c>
      <c r="C18" s="198" t="s">
        <v>165</v>
      </c>
      <c r="D18" s="100" t="s">
        <v>59</v>
      </c>
      <c r="E18" s="199" t="s">
        <v>71</v>
      </c>
      <c r="F18" s="139">
        <v>34905</v>
      </c>
      <c r="G18" s="199" t="s">
        <v>63</v>
      </c>
      <c r="H18" s="141">
        <v>88.35</v>
      </c>
      <c r="I18" s="142">
        <v>0.6159</v>
      </c>
      <c r="J18" s="120">
        <v>185</v>
      </c>
      <c r="K18" s="120">
        <v>190</v>
      </c>
      <c r="L18" s="120">
        <v>200</v>
      </c>
      <c r="M18" s="120"/>
      <c r="N18" s="201">
        <v>200</v>
      </c>
      <c r="O18" s="142">
        <f>I18*N18</f>
        <v>123.18</v>
      </c>
      <c r="P18" s="105">
        <v>125</v>
      </c>
      <c r="Q18" s="105">
        <v>130</v>
      </c>
      <c r="R18" s="121">
        <v>132.5</v>
      </c>
      <c r="S18" s="105"/>
      <c r="T18" s="201">
        <v>130</v>
      </c>
      <c r="U18" s="142">
        <f>I18*T18</f>
        <v>80.06700000000001</v>
      </c>
      <c r="V18" s="120">
        <f>N18+T18</f>
        <v>330</v>
      </c>
      <c r="W18" s="142">
        <f>I18*V18</f>
        <v>203.247</v>
      </c>
      <c r="X18" s="120">
        <v>200</v>
      </c>
      <c r="Y18" s="120">
        <v>210</v>
      </c>
      <c r="Z18" s="121">
        <v>215</v>
      </c>
      <c r="AA18" s="120"/>
      <c r="AB18" s="107">
        <v>210</v>
      </c>
      <c r="AC18" s="202">
        <f>I18*AB18</f>
        <v>129.339</v>
      </c>
      <c r="AD18" s="131">
        <f>AB18+V18</f>
        <v>540</v>
      </c>
      <c r="AE18" s="203">
        <f>AD18*I18</f>
        <v>332.586</v>
      </c>
      <c r="AF18" s="211"/>
      <c r="AG18" s="151"/>
      <c r="AH18" s="151"/>
      <c r="AI18" s="152"/>
      <c r="AJ18" s="151"/>
      <c r="AK18" s="152"/>
      <c r="AL18" s="151"/>
      <c r="AM18" s="151"/>
      <c r="AN18" s="151"/>
      <c r="AO18" s="153"/>
      <c r="AP18" s="151"/>
      <c r="AQ18" s="152"/>
      <c r="AR18" s="151"/>
      <c r="AS18" s="152"/>
      <c r="AT18" s="153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</row>
    <row r="19" spans="1:73" s="146" customFormat="1" ht="12.75" customHeight="1">
      <c r="A19" s="156">
        <v>1</v>
      </c>
      <c r="B19" s="198">
        <v>90</v>
      </c>
      <c r="C19" s="198" t="s">
        <v>159</v>
      </c>
      <c r="D19" s="100" t="s">
        <v>59</v>
      </c>
      <c r="E19" s="199" t="s">
        <v>71</v>
      </c>
      <c r="F19" s="102" t="s">
        <v>160</v>
      </c>
      <c r="G19" s="199" t="s">
        <v>75</v>
      </c>
      <c r="H19" s="103">
        <v>89</v>
      </c>
      <c r="I19" s="142">
        <v>0.607</v>
      </c>
      <c r="J19" s="120">
        <v>250</v>
      </c>
      <c r="K19" s="121">
        <v>265</v>
      </c>
      <c r="L19" s="121">
        <v>270</v>
      </c>
      <c r="M19" s="120"/>
      <c r="N19" s="201">
        <v>250</v>
      </c>
      <c r="O19" s="142">
        <f t="shared" si="0"/>
        <v>151.75</v>
      </c>
      <c r="P19" s="105">
        <v>150</v>
      </c>
      <c r="Q19" s="105">
        <v>160</v>
      </c>
      <c r="R19" s="121">
        <v>167.5</v>
      </c>
      <c r="S19" s="105"/>
      <c r="T19" s="201">
        <v>160</v>
      </c>
      <c r="U19" s="142">
        <f t="shared" si="1"/>
        <v>97.12</v>
      </c>
      <c r="V19" s="120">
        <f t="shared" si="2"/>
        <v>410</v>
      </c>
      <c r="W19" s="142">
        <f t="shared" si="3"/>
        <v>248.87</v>
      </c>
      <c r="X19" s="105">
        <v>250</v>
      </c>
      <c r="Y19" s="121">
        <v>270</v>
      </c>
      <c r="Z19" s="121">
        <v>270</v>
      </c>
      <c r="AA19" s="105"/>
      <c r="AB19" s="107">
        <f>X19</f>
        <v>250</v>
      </c>
      <c r="AC19" s="202">
        <f t="shared" si="4"/>
        <v>151.75</v>
      </c>
      <c r="AD19" s="131">
        <f t="shared" si="5"/>
        <v>660</v>
      </c>
      <c r="AE19" s="203">
        <f t="shared" si="6"/>
        <v>400.62</v>
      </c>
      <c r="AF19" s="211">
        <v>3</v>
      </c>
      <c r="AG19" s="126"/>
      <c r="AH19" s="126"/>
      <c r="AI19" s="207"/>
      <c r="AJ19" s="208"/>
      <c r="AK19" s="152"/>
      <c r="AL19" s="126"/>
      <c r="AM19" s="151"/>
      <c r="AN19" s="151"/>
      <c r="AO19" s="153"/>
      <c r="AP19" s="126"/>
      <c r="AQ19" s="207"/>
      <c r="AR19" s="151"/>
      <c r="AS19" s="152"/>
      <c r="AT19" s="209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</row>
    <row r="20" spans="1:73" s="146" customFormat="1" ht="12.75" customHeight="1">
      <c r="A20" s="156">
        <v>1</v>
      </c>
      <c r="B20" s="198">
        <v>90</v>
      </c>
      <c r="C20" s="198" t="s">
        <v>159</v>
      </c>
      <c r="D20" s="100" t="s">
        <v>59</v>
      </c>
      <c r="E20" s="199" t="s">
        <v>71</v>
      </c>
      <c r="F20" s="139">
        <v>34321</v>
      </c>
      <c r="G20" s="199" t="s">
        <v>61</v>
      </c>
      <c r="H20" s="141">
        <v>89</v>
      </c>
      <c r="I20" s="142">
        <v>0.5893</v>
      </c>
      <c r="J20" s="120">
        <v>250</v>
      </c>
      <c r="K20" s="121">
        <v>265</v>
      </c>
      <c r="L20" s="121">
        <v>270</v>
      </c>
      <c r="M20" s="120"/>
      <c r="N20" s="201">
        <v>250</v>
      </c>
      <c r="O20" s="142">
        <f>I20*N20</f>
        <v>147.32500000000002</v>
      </c>
      <c r="P20" s="105">
        <v>150</v>
      </c>
      <c r="Q20" s="105">
        <v>160</v>
      </c>
      <c r="R20" s="121">
        <v>167.5</v>
      </c>
      <c r="S20" s="105"/>
      <c r="T20" s="201">
        <v>160</v>
      </c>
      <c r="U20" s="142">
        <f>I20*T20</f>
        <v>94.28800000000001</v>
      </c>
      <c r="V20" s="120">
        <f>N20+T20</f>
        <v>410</v>
      </c>
      <c r="W20" s="142">
        <f>I20*V20</f>
        <v>241.61300000000003</v>
      </c>
      <c r="X20" s="120">
        <v>250</v>
      </c>
      <c r="Y20" s="121">
        <v>270</v>
      </c>
      <c r="Z20" s="121">
        <v>270</v>
      </c>
      <c r="AA20" s="145"/>
      <c r="AB20" s="107">
        <f>X20</f>
        <v>250</v>
      </c>
      <c r="AC20" s="202">
        <f>I20*AB20</f>
        <v>147.32500000000002</v>
      </c>
      <c r="AD20" s="131">
        <f>AB20+V20</f>
        <v>660</v>
      </c>
      <c r="AE20" s="203">
        <f>AD20*I20</f>
        <v>388.93800000000005</v>
      </c>
      <c r="AF20" s="211">
        <v>3</v>
      </c>
      <c r="AG20" s="208"/>
      <c r="AH20" s="208"/>
      <c r="AI20" s="209"/>
      <c r="AJ20" s="209"/>
      <c r="AK20" s="209"/>
      <c r="AL20" s="151"/>
      <c r="AM20" s="151"/>
      <c r="AN20" s="151"/>
      <c r="AO20" s="153"/>
      <c r="AP20" s="151"/>
      <c r="AQ20" s="152"/>
      <c r="AR20" s="208"/>
      <c r="AS20" s="209"/>
      <c r="AT20" s="209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</row>
    <row r="21" spans="1:73" s="206" customFormat="1" ht="12.75" customHeight="1">
      <c r="A21" s="156">
        <v>2</v>
      </c>
      <c r="B21" s="198">
        <v>90</v>
      </c>
      <c r="C21" s="198" t="s">
        <v>163</v>
      </c>
      <c r="D21" s="100" t="s">
        <v>59</v>
      </c>
      <c r="E21" s="199" t="s">
        <v>71</v>
      </c>
      <c r="F21" s="139">
        <v>28444</v>
      </c>
      <c r="G21" s="199" t="s">
        <v>61</v>
      </c>
      <c r="H21" s="141">
        <v>90</v>
      </c>
      <c r="I21" s="142">
        <v>0.5853</v>
      </c>
      <c r="J21" s="120">
        <v>150</v>
      </c>
      <c r="K21" s="120">
        <v>170</v>
      </c>
      <c r="L21" s="120">
        <v>180</v>
      </c>
      <c r="M21" s="120"/>
      <c r="N21" s="201">
        <v>180</v>
      </c>
      <c r="O21" s="142">
        <f>I21*N21</f>
        <v>105.35400000000001</v>
      </c>
      <c r="P21" s="105">
        <v>115</v>
      </c>
      <c r="Q21" s="105">
        <v>122.5</v>
      </c>
      <c r="R21" s="105">
        <v>127.5</v>
      </c>
      <c r="S21" s="105"/>
      <c r="T21" s="201">
        <v>127.5</v>
      </c>
      <c r="U21" s="142">
        <f>I21*T21</f>
        <v>74.62575000000001</v>
      </c>
      <c r="V21" s="120">
        <f>N21+T21</f>
        <v>307.5</v>
      </c>
      <c r="W21" s="142">
        <f>I21*V21</f>
        <v>179.97975000000002</v>
      </c>
      <c r="X21" s="120">
        <v>180</v>
      </c>
      <c r="Y21" s="120">
        <v>195</v>
      </c>
      <c r="Z21" s="121">
        <v>205</v>
      </c>
      <c r="AA21" s="120"/>
      <c r="AB21" s="107">
        <v>195</v>
      </c>
      <c r="AC21" s="202">
        <f>I21*AB21</f>
        <v>114.13350000000001</v>
      </c>
      <c r="AD21" s="131">
        <f>AB21+V21</f>
        <v>502.5</v>
      </c>
      <c r="AE21" s="203">
        <f>AD21*I21</f>
        <v>294.11325</v>
      </c>
      <c r="AF21" s="211"/>
      <c r="AG21" s="151"/>
      <c r="AH21" s="151"/>
      <c r="AI21" s="152"/>
      <c r="AJ21" s="151"/>
      <c r="AK21" s="152"/>
      <c r="AL21" s="151"/>
      <c r="AM21" s="151"/>
      <c r="AN21" s="151"/>
      <c r="AO21" s="153"/>
      <c r="AP21" s="151"/>
      <c r="AQ21" s="152"/>
      <c r="AR21" s="151"/>
      <c r="AS21" s="152"/>
      <c r="AT21" s="153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</row>
    <row r="22" spans="1:73" s="146" customFormat="1" ht="12.75" customHeight="1">
      <c r="A22" s="156">
        <v>1</v>
      </c>
      <c r="B22" s="198">
        <v>90</v>
      </c>
      <c r="C22" s="198" t="s">
        <v>161</v>
      </c>
      <c r="D22" s="100" t="s">
        <v>77</v>
      </c>
      <c r="E22" s="199" t="s">
        <v>78</v>
      </c>
      <c r="F22" s="139">
        <v>25088</v>
      </c>
      <c r="G22" s="199" t="s">
        <v>162</v>
      </c>
      <c r="H22" s="141">
        <v>89.75</v>
      </c>
      <c r="I22" s="142">
        <v>0.6142</v>
      </c>
      <c r="J22" s="105">
        <v>180</v>
      </c>
      <c r="K22" s="121">
        <v>200</v>
      </c>
      <c r="L22" s="121">
        <v>205</v>
      </c>
      <c r="M22" s="120"/>
      <c r="N22" s="201">
        <v>180</v>
      </c>
      <c r="O22" s="142">
        <f t="shared" si="0"/>
        <v>110.556</v>
      </c>
      <c r="P22" s="105">
        <v>145</v>
      </c>
      <c r="Q22" s="105">
        <v>155</v>
      </c>
      <c r="R22" s="121">
        <v>160</v>
      </c>
      <c r="S22" s="105"/>
      <c r="T22" s="201">
        <v>155</v>
      </c>
      <c r="U22" s="142">
        <f t="shared" si="1"/>
        <v>95.201</v>
      </c>
      <c r="V22" s="120">
        <f t="shared" si="2"/>
        <v>335</v>
      </c>
      <c r="W22" s="142">
        <f t="shared" si="3"/>
        <v>205.75699999999998</v>
      </c>
      <c r="X22" s="120">
        <v>220</v>
      </c>
      <c r="Y22" s="120">
        <v>235</v>
      </c>
      <c r="Z22" s="120">
        <v>242.5</v>
      </c>
      <c r="AA22" s="120"/>
      <c r="AB22" s="107">
        <f>Z22</f>
        <v>242.5</v>
      </c>
      <c r="AC22" s="202">
        <f t="shared" si="4"/>
        <v>148.9435</v>
      </c>
      <c r="AD22" s="131">
        <f t="shared" si="5"/>
        <v>577.5</v>
      </c>
      <c r="AE22" s="203">
        <f t="shared" si="6"/>
        <v>354.7005</v>
      </c>
      <c r="AF22" s="211"/>
      <c r="AG22" s="208"/>
      <c r="AH22" s="208"/>
      <c r="AI22" s="207"/>
      <c r="AJ22" s="208"/>
      <c r="AK22" s="152"/>
      <c r="AL22" s="151"/>
      <c r="AM22" s="151"/>
      <c r="AN22" s="151"/>
      <c r="AO22" s="153"/>
      <c r="AP22" s="151"/>
      <c r="AQ22" s="152"/>
      <c r="AR22" s="208"/>
      <c r="AS22" s="207"/>
      <c r="AT22" s="209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</row>
    <row r="23" spans="1:73" s="146" customFormat="1" ht="12.75" customHeight="1">
      <c r="A23" s="156">
        <v>1</v>
      </c>
      <c r="B23" s="198">
        <v>100</v>
      </c>
      <c r="C23" s="198" t="s">
        <v>166</v>
      </c>
      <c r="D23" s="100" t="s">
        <v>167</v>
      </c>
      <c r="E23" s="199" t="s">
        <v>168</v>
      </c>
      <c r="F23" s="200" t="s">
        <v>169</v>
      </c>
      <c r="G23" s="199" t="s">
        <v>75</v>
      </c>
      <c r="H23" s="141">
        <v>99.8</v>
      </c>
      <c r="I23" s="104">
        <v>0.5545</v>
      </c>
      <c r="J23" s="120">
        <v>220</v>
      </c>
      <c r="K23" s="120">
        <v>250</v>
      </c>
      <c r="L23" s="120">
        <v>260</v>
      </c>
      <c r="M23" s="120"/>
      <c r="N23" s="201">
        <v>260</v>
      </c>
      <c r="O23" s="142">
        <f t="shared" si="0"/>
        <v>144.17</v>
      </c>
      <c r="P23" s="120">
        <v>180</v>
      </c>
      <c r="Q23" s="120">
        <v>190</v>
      </c>
      <c r="R23" s="120">
        <v>200</v>
      </c>
      <c r="S23" s="120"/>
      <c r="T23" s="201">
        <v>200</v>
      </c>
      <c r="U23" s="142">
        <f t="shared" si="1"/>
        <v>110.9</v>
      </c>
      <c r="V23" s="120">
        <f t="shared" si="2"/>
        <v>460</v>
      </c>
      <c r="W23" s="142">
        <f t="shared" si="3"/>
        <v>255.07</v>
      </c>
      <c r="X23" s="120">
        <v>280</v>
      </c>
      <c r="Y23" s="120">
        <v>300</v>
      </c>
      <c r="Z23" s="120">
        <v>310</v>
      </c>
      <c r="AA23" s="145"/>
      <c r="AB23" s="107">
        <v>310</v>
      </c>
      <c r="AC23" s="202">
        <f t="shared" si="4"/>
        <v>171.895</v>
      </c>
      <c r="AD23" s="131">
        <f t="shared" si="5"/>
        <v>770</v>
      </c>
      <c r="AE23" s="203">
        <f t="shared" si="6"/>
        <v>426.965</v>
      </c>
      <c r="AF23" s="211">
        <v>1</v>
      </c>
      <c r="AG23" s="153"/>
      <c r="AH23" s="153"/>
      <c r="AI23" s="152"/>
      <c r="AJ23" s="151"/>
      <c r="AK23" s="152"/>
      <c r="AL23" s="151"/>
      <c r="AM23" s="151"/>
      <c r="AN23" s="151"/>
      <c r="AO23" s="153"/>
      <c r="AP23" s="151"/>
      <c r="AQ23" s="152"/>
      <c r="AR23" s="151"/>
      <c r="AS23" s="152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</row>
    <row r="24" spans="1:73" s="146" customFormat="1" ht="12.75" customHeight="1">
      <c r="A24" s="156">
        <v>2</v>
      </c>
      <c r="B24" s="198">
        <v>100</v>
      </c>
      <c r="C24" s="198" t="s">
        <v>170</v>
      </c>
      <c r="D24" s="100" t="s">
        <v>171</v>
      </c>
      <c r="E24" s="199" t="s">
        <v>172</v>
      </c>
      <c r="F24" s="200" t="s">
        <v>173</v>
      </c>
      <c r="G24" s="199" t="s">
        <v>75</v>
      </c>
      <c r="H24" s="141">
        <v>100</v>
      </c>
      <c r="I24" s="104">
        <v>0.5706</v>
      </c>
      <c r="J24" s="121">
        <v>230</v>
      </c>
      <c r="K24" s="105">
        <v>240</v>
      </c>
      <c r="L24" s="105">
        <v>250</v>
      </c>
      <c r="M24" s="120"/>
      <c r="N24" s="201">
        <v>250</v>
      </c>
      <c r="O24" s="142">
        <f t="shared" si="0"/>
        <v>142.65</v>
      </c>
      <c r="P24" s="105">
        <v>180</v>
      </c>
      <c r="Q24" s="105">
        <v>185</v>
      </c>
      <c r="R24" s="121">
        <v>195</v>
      </c>
      <c r="S24" s="120"/>
      <c r="T24" s="201">
        <v>185</v>
      </c>
      <c r="U24" s="142">
        <f t="shared" si="1"/>
        <v>105.56099999999999</v>
      </c>
      <c r="V24" s="120">
        <f t="shared" si="2"/>
        <v>435</v>
      </c>
      <c r="W24" s="142">
        <f t="shared" si="3"/>
        <v>248.21099999999998</v>
      </c>
      <c r="X24" s="120">
        <v>260</v>
      </c>
      <c r="Y24" s="120">
        <v>275</v>
      </c>
      <c r="Z24" s="121">
        <v>285</v>
      </c>
      <c r="AA24" s="145"/>
      <c r="AB24" s="107">
        <v>275</v>
      </c>
      <c r="AC24" s="202">
        <f t="shared" si="4"/>
        <v>156.915</v>
      </c>
      <c r="AD24" s="131">
        <f t="shared" si="5"/>
        <v>710</v>
      </c>
      <c r="AE24" s="203">
        <f t="shared" si="6"/>
        <v>405.126</v>
      </c>
      <c r="AF24" s="211">
        <v>2</v>
      </c>
      <c r="AG24" s="153"/>
      <c r="AH24" s="153"/>
      <c r="AI24" s="152"/>
      <c r="AJ24" s="151"/>
      <c r="AK24" s="152"/>
      <c r="AL24" s="151"/>
      <c r="AM24" s="151"/>
      <c r="AN24" s="151"/>
      <c r="AO24" s="153"/>
      <c r="AP24" s="151"/>
      <c r="AQ24" s="152"/>
      <c r="AR24" s="151"/>
      <c r="AS24" s="152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</row>
    <row r="25" spans="1:73" s="146" customFormat="1" ht="12.75" customHeight="1">
      <c r="A25" s="156">
        <v>3</v>
      </c>
      <c r="B25" s="198">
        <v>100</v>
      </c>
      <c r="C25" s="198" t="s">
        <v>174</v>
      </c>
      <c r="D25" s="100" t="s">
        <v>59</v>
      </c>
      <c r="E25" s="199" t="s">
        <v>71</v>
      </c>
      <c r="F25" s="200" t="s">
        <v>175</v>
      </c>
      <c r="G25" s="199" t="s">
        <v>75</v>
      </c>
      <c r="H25" s="141">
        <v>94</v>
      </c>
      <c r="I25" s="104">
        <v>0.5824</v>
      </c>
      <c r="J25" s="120">
        <v>200</v>
      </c>
      <c r="K25" s="120">
        <v>215</v>
      </c>
      <c r="L25" s="121">
        <v>225</v>
      </c>
      <c r="M25" s="120"/>
      <c r="N25" s="201">
        <v>215</v>
      </c>
      <c r="O25" s="142">
        <f t="shared" si="0"/>
        <v>125.21600000000001</v>
      </c>
      <c r="P25" s="105">
        <v>145</v>
      </c>
      <c r="Q25" s="121">
        <v>152.5</v>
      </c>
      <c r="R25" s="120">
        <v>155</v>
      </c>
      <c r="S25" s="120"/>
      <c r="T25" s="201">
        <v>155</v>
      </c>
      <c r="U25" s="142">
        <f t="shared" si="1"/>
        <v>90.272</v>
      </c>
      <c r="V25" s="120">
        <f t="shared" si="2"/>
        <v>370</v>
      </c>
      <c r="W25" s="142">
        <f t="shared" si="3"/>
        <v>215.488</v>
      </c>
      <c r="X25" s="120">
        <v>240</v>
      </c>
      <c r="Y25" s="120">
        <v>260</v>
      </c>
      <c r="Z25" s="120">
        <v>275</v>
      </c>
      <c r="AA25" s="145"/>
      <c r="AB25" s="107">
        <v>275</v>
      </c>
      <c r="AC25" s="202">
        <f t="shared" si="4"/>
        <v>160.16</v>
      </c>
      <c r="AD25" s="131">
        <f t="shared" si="5"/>
        <v>645</v>
      </c>
      <c r="AE25" s="203">
        <f t="shared" si="6"/>
        <v>375.648</v>
      </c>
      <c r="AF25" s="211"/>
      <c r="AG25" s="153"/>
      <c r="AH25" s="153"/>
      <c r="AI25" s="152"/>
      <c r="AJ25" s="151"/>
      <c r="AK25" s="152"/>
      <c r="AL25" s="151"/>
      <c r="AM25" s="151"/>
      <c r="AN25" s="151"/>
      <c r="AO25" s="153"/>
      <c r="AP25" s="151"/>
      <c r="AQ25" s="152"/>
      <c r="AR25" s="151"/>
      <c r="AS25" s="152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</row>
    <row r="26" spans="1:73" s="146" customFormat="1" ht="12.75" customHeight="1">
      <c r="A26" s="156">
        <v>1</v>
      </c>
      <c r="B26" s="198">
        <v>100</v>
      </c>
      <c r="C26" s="198" t="s">
        <v>179</v>
      </c>
      <c r="D26" s="100" t="s">
        <v>180</v>
      </c>
      <c r="E26" s="199" t="s">
        <v>181</v>
      </c>
      <c r="F26" s="200" t="s">
        <v>182</v>
      </c>
      <c r="G26" s="199" t="s">
        <v>61</v>
      </c>
      <c r="H26" s="141">
        <v>96.6</v>
      </c>
      <c r="I26" s="104">
        <v>0.563</v>
      </c>
      <c r="J26" s="120">
        <v>255</v>
      </c>
      <c r="K26" s="120">
        <v>270</v>
      </c>
      <c r="L26" s="120">
        <v>280</v>
      </c>
      <c r="M26" s="120"/>
      <c r="N26" s="201">
        <v>280</v>
      </c>
      <c r="O26" s="142">
        <f>I26*N26</f>
        <v>157.64</v>
      </c>
      <c r="P26" s="120">
        <v>185</v>
      </c>
      <c r="Q26" s="120">
        <v>195</v>
      </c>
      <c r="R26" s="120">
        <v>200</v>
      </c>
      <c r="S26" s="120"/>
      <c r="T26" s="201">
        <v>200</v>
      </c>
      <c r="U26" s="142">
        <f>I26*T26</f>
        <v>112.6</v>
      </c>
      <c r="V26" s="120">
        <f>N26+T26</f>
        <v>480</v>
      </c>
      <c r="W26" s="142">
        <f>I26*V26</f>
        <v>270.23999999999995</v>
      </c>
      <c r="X26" s="120">
        <v>250</v>
      </c>
      <c r="Y26" s="121">
        <v>265</v>
      </c>
      <c r="Z26" s="121">
        <v>265</v>
      </c>
      <c r="AA26" s="145"/>
      <c r="AB26" s="107">
        <v>250</v>
      </c>
      <c r="AC26" s="202">
        <f>I26*AB26</f>
        <v>140.75</v>
      </c>
      <c r="AD26" s="131">
        <f>AB26+V26</f>
        <v>730</v>
      </c>
      <c r="AE26" s="203">
        <f>AD26*I26</f>
        <v>410.98999999999995</v>
      </c>
      <c r="AF26" s="211">
        <v>1</v>
      </c>
      <c r="AG26" s="153"/>
      <c r="AH26" s="153"/>
      <c r="AI26" s="152"/>
      <c r="AJ26" s="151"/>
      <c r="AK26" s="152"/>
      <c r="AL26" s="151"/>
      <c r="AM26" s="151"/>
      <c r="AN26" s="151"/>
      <c r="AO26" s="153"/>
      <c r="AP26" s="151"/>
      <c r="AQ26" s="152"/>
      <c r="AR26" s="151"/>
      <c r="AS26" s="152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</row>
    <row r="27" spans="1:73" s="146" customFormat="1" ht="12.75" customHeight="1">
      <c r="A27" s="156">
        <v>2</v>
      </c>
      <c r="B27" s="198">
        <v>100</v>
      </c>
      <c r="C27" s="198" t="s">
        <v>186</v>
      </c>
      <c r="D27" s="100" t="s">
        <v>77</v>
      </c>
      <c r="E27" s="199" t="s">
        <v>78</v>
      </c>
      <c r="F27" s="200" t="s">
        <v>187</v>
      </c>
      <c r="G27" s="199" t="s">
        <v>61</v>
      </c>
      <c r="H27" s="141">
        <v>97.65</v>
      </c>
      <c r="I27" s="104">
        <v>0.5599</v>
      </c>
      <c r="J27" s="121">
        <v>200</v>
      </c>
      <c r="K27" s="120">
        <v>200</v>
      </c>
      <c r="L27" s="121">
        <v>220</v>
      </c>
      <c r="M27" s="120"/>
      <c r="N27" s="201">
        <v>200</v>
      </c>
      <c r="O27" s="142">
        <f>I27*N27</f>
        <v>111.97999999999999</v>
      </c>
      <c r="P27" s="121">
        <v>170</v>
      </c>
      <c r="Q27" s="120">
        <v>170</v>
      </c>
      <c r="R27" s="121">
        <v>0</v>
      </c>
      <c r="S27" s="120"/>
      <c r="T27" s="201">
        <v>170</v>
      </c>
      <c r="U27" s="142">
        <f>I27*T27</f>
        <v>95.18299999999999</v>
      </c>
      <c r="V27" s="120">
        <f>N27+T27</f>
        <v>370</v>
      </c>
      <c r="W27" s="142">
        <f>I27*V27</f>
        <v>207.16299999999998</v>
      </c>
      <c r="X27" s="120">
        <v>250</v>
      </c>
      <c r="Y27" s="120">
        <v>280</v>
      </c>
      <c r="Z27" s="121">
        <v>0</v>
      </c>
      <c r="AA27" s="145"/>
      <c r="AB27" s="107">
        <v>280</v>
      </c>
      <c r="AC27" s="202">
        <f>I27*AB27</f>
        <v>156.772</v>
      </c>
      <c r="AD27" s="131">
        <f>AB27+V27</f>
        <v>650</v>
      </c>
      <c r="AE27" s="203">
        <f>AD27*I27</f>
        <v>363.93499999999995</v>
      </c>
      <c r="AF27" s="211"/>
      <c r="AG27" s="153"/>
      <c r="AH27" s="153"/>
      <c r="AI27" s="152"/>
      <c r="AJ27" s="151"/>
      <c r="AK27" s="152"/>
      <c r="AL27" s="151"/>
      <c r="AM27" s="151"/>
      <c r="AN27" s="151"/>
      <c r="AO27" s="153"/>
      <c r="AP27" s="151"/>
      <c r="AQ27" s="152"/>
      <c r="AR27" s="151"/>
      <c r="AS27" s="152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</row>
    <row r="28" spans="1:73" s="146" customFormat="1" ht="12.75" customHeight="1">
      <c r="A28" s="156">
        <v>1</v>
      </c>
      <c r="B28" s="198">
        <v>100</v>
      </c>
      <c r="C28" s="198" t="s">
        <v>176</v>
      </c>
      <c r="D28" s="100" t="s">
        <v>59</v>
      </c>
      <c r="E28" s="199" t="s">
        <v>65</v>
      </c>
      <c r="F28" s="200" t="s">
        <v>177</v>
      </c>
      <c r="G28" s="199" t="s">
        <v>178</v>
      </c>
      <c r="H28" s="141">
        <v>96.2</v>
      </c>
      <c r="I28" s="104">
        <v>0.5693</v>
      </c>
      <c r="J28" s="121">
        <v>180</v>
      </c>
      <c r="K28" s="120">
        <v>180</v>
      </c>
      <c r="L28" s="120">
        <v>200</v>
      </c>
      <c r="M28" s="120"/>
      <c r="N28" s="201">
        <v>200</v>
      </c>
      <c r="O28" s="142">
        <f t="shared" si="0"/>
        <v>113.86</v>
      </c>
      <c r="P28" s="120">
        <v>155</v>
      </c>
      <c r="Q28" s="120">
        <v>170</v>
      </c>
      <c r="R28" s="120">
        <v>180</v>
      </c>
      <c r="S28" s="120"/>
      <c r="T28" s="201">
        <v>180</v>
      </c>
      <c r="U28" s="142">
        <f t="shared" si="1"/>
        <v>102.474</v>
      </c>
      <c r="V28" s="120">
        <f t="shared" si="2"/>
        <v>380</v>
      </c>
      <c r="W28" s="142">
        <f t="shared" si="3"/>
        <v>216.334</v>
      </c>
      <c r="X28" s="120">
        <v>230</v>
      </c>
      <c r="Y28" s="121">
        <v>250</v>
      </c>
      <c r="Z28" s="121">
        <v>250</v>
      </c>
      <c r="AA28" s="145"/>
      <c r="AB28" s="107">
        <v>230</v>
      </c>
      <c r="AC28" s="202">
        <f t="shared" si="4"/>
        <v>130.939</v>
      </c>
      <c r="AD28" s="131">
        <f t="shared" si="5"/>
        <v>610</v>
      </c>
      <c r="AE28" s="203">
        <f t="shared" si="6"/>
        <v>347.273</v>
      </c>
      <c r="AF28" s="211"/>
      <c r="AG28" s="153"/>
      <c r="AH28" s="153"/>
      <c r="AI28" s="152"/>
      <c r="AJ28" s="151"/>
      <c r="AK28" s="152"/>
      <c r="AL28" s="151"/>
      <c r="AM28" s="151"/>
      <c r="AN28" s="151"/>
      <c r="AO28" s="153"/>
      <c r="AP28" s="151"/>
      <c r="AQ28" s="152"/>
      <c r="AR28" s="151"/>
      <c r="AS28" s="152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</row>
    <row r="29" spans="1:73" s="146" customFormat="1" ht="12.75" customHeight="1">
      <c r="A29" s="156">
        <v>1</v>
      </c>
      <c r="B29" s="198">
        <v>100</v>
      </c>
      <c r="C29" s="198" t="s">
        <v>179</v>
      </c>
      <c r="D29" s="100" t="s">
        <v>180</v>
      </c>
      <c r="E29" s="199" t="s">
        <v>181</v>
      </c>
      <c r="F29" s="200" t="s">
        <v>182</v>
      </c>
      <c r="G29" s="199" t="s">
        <v>183</v>
      </c>
      <c r="H29" s="141">
        <v>96.6</v>
      </c>
      <c r="I29" s="104">
        <v>0.7488</v>
      </c>
      <c r="J29" s="120">
        <v>255</v>
      </c>
      <c r="K29" s="120">
        <v>270</v>
      </c>
      <c r="L29" s="120">
        <v>280</v>
      </c>
      <c r="M29" s="120"/>
      <c r="N29" s="201">
        <v>280</v>
      </c>
      <c r="O29" s="142">
        <f t="shared" si="0"/>
        <v>209.66400000000002</v>
      </c>
      <c r="P29" s="120">
        <v>185</v>
      </c>
      <c r="Q29" s="120">
        <v>195</v>
      </c>
      <c r="R29" s="120">
        <v>200</v>
      </c>
      <c r="S29" s="120"/>
      <c r="T29" s="201">
        <v>200</v>
      </c>
      <c r="U29" s="142">
        <f t="shared" si="1"/>
        <v>149.76</v>
      </c>
      <c r="V29" s="120">
        <f t="shared" si="2"/>
        <v>480</v>
      </c>
      <c r="W29" s="142">
        <f t="shared" si="3"/>
        <v>359.42400000000004</v>
      </c>
      <c r="X29" s="120">
        <v>250</v>
      </c>
      <c r="Y29" s="121">
        <v>265</v>
      </c>
      <c r="Z29" s="121">
        <v>265</v>
      </c>
      <c r="AA29" s="145"/>
      <c r="AB29" s="107">
        <v>250</v>
      </c>
      <c r="AC29" s="202">
        <f t="shared" si="4"/>
        <v>187.20000000000002</v>
      </c>
      <c r="AD29" s="131">
        <f t="shared" si="5"/>
        <v>730</v>
      </c>
      <c r="AE29" s="203">
        <f t="shared" si="6"/>
        <v>546.624</v>
      </c>
      <c r="AF29" s="211"/>
      <c r="AG29" s="153"/>
      <c r="AH29" s="153"/>
      <c r="AI29" s="152"/>
      <c r="AJ29" s="151"/>
      <c r="AK29" s="152"/>
      <c r="AL29" s="151"/>
      <c r="AM29" s="151"/>
      <c r="AN29" s="151"/>
      <c r="AO29" s="153"/>
      <c r="AP29" s="151"/>
      <c r="AQ29" s="152"/>
      <c r="AR29" s="151"/>
      <c r="AS29" s="152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</row>
    <row r="30" spans="1:73" s="146" customFormat="1" ht="12.75" customHeight="1">
      <c r="A30" s="156">
        <v>1</v>
      </c>
      <c r="B30" s="198">
        <v>100</v>
      </c>
      <c r="C30" s="198" t="s">
        <v>184</v>
      </c>
      <c r="D30" s="100" t="s">
        <v>59</v>
      </c>
      <c r="E30" s="199" t="s">
        <v>65</v>
      </c>
      <c r="F30" s="200" t="s">
        <v>185</v>
      </c>
      <c r="G30" s="199" t="s">
        <v>199</v>
      </c>
      <c r="H30" s="141">
        <v>96.3</v>
      </c>
      <c r="I30" s="104">
        <v>0.8346</v>
      </c>
      <c r="J30" s="120">
        <v>95</v>
      </c>
      <c r="K30" s="120">
        <v>102.5</v>
      </c>
      <c r="L30" s="120">
        <v>110</v>
      </c>
      <c r="M30" s="120"/>
      <c r="N30" s="201">
        <v>110</v>
      </c>
      <c r="O30" s="142">
        <f t="shared" si="0"/>
        <v>91.806</v>
      </c>
      <c r="P30" s="120">
        <v>90</v>
      </c>
      <c r="Q30" s="120">
        <v>97.5</v>
      </c>
      <c r="R30" s="120">
        <v>102.5</v>
      </c>
      <c r="S30" s="120"/>
      <c r="T30" s="201">
        <v>102.5</v>
      </c>
      <c r="U30" s="142">
        <f t="shared" si="1"/>
        <v>85.5465</v>
      </c>
      <c r="V30" s="120">
        <f t="shared" si="2"/>
        <v>212.5</v>
      </c>
      <c r="W30" s="142">
        <f t="shared" si="3"/>
        <v>177.3525</v>
      </c>
      <c r="X30" s="120">
        <v>112.5</v>
      </c>
      <c r="Y30" s="120">
        <v>122.5</v>
      </c>
      <c r="Z30" s="120">
        <v>132.5</v>
      </c>
      <c r="AA30" s="145"/>
      <c r="AB30" s="107">
        <v>132.5</v>
      </c>
      <c r="AC30" s="202">
        <f t="shared" si="4"/>
        <v>110.5845</v>
      </c>
      <c r="AD30" s="131">
        <f t="shared" si="5"/>
        <v>345</v>
      </c>
      <c r="AE30" s="203">
        <f t="shared" si="6"/>
        <v>287.937</v>
      </c>
      <c r="AF30" s="211"/>
      <c r="AG30" s="153"/>
      <c r="AH30" s="153"/>
      <c r="AI30" s="152"/>
      <c r="AJ30" s="151"/>
      <c r="AK30" s="152"/>
      <c r="AL30" s="151"/>
      <c r="AM30" s="151"/>
      <c r="AN30" s="151"/>
      <c r="AO30" s="153"/>
      <c r="AP30" s="151"/>
      <c r="AQ30" s="152"/>
      <c r="AR30" s="151"/>
      <c r="AS30" s="152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</row>
    <row r="31" spans="1:73" s="146" customFormat="1" ht="12.75" customHeight="1">
      <c r="A31" s="156">
        <v>1</v>
      </c>
      <c r="B31" s="198">
        <v>110</v>
      </c>
      <c r="C31" s="198" t="s">
        <v>191</v>
      </c>
      <c r="D31" s="100" t="s">
        <v>59</v>
      </c>
      <c r="E31" s="199" t="s">
        <v>60</v>
      </c>
      <c r="F31" s="200" t="s">
        <v>192</v>
      </c>
      <c r="G31" s="199" t="s">
        <v>63</v>
      </c>
      <c r="H31" s="141">
        <v>106.5</v>
      </c>
      <c r="I31" s="104">
        <v>0.5738</v>
      </c>
      <c r="J31" s="120">
        <v>230</v>
      </c>
      <c r="K31" s="120">
        <v>250</v>
      </c>
      <c r="L31" s="120">
        <v>260</v>
      </c>
      <c r="M31" s="120"/>
      <c r="N31" s="201">
        <v>260</v>
      </c>
      <c r="O31" s="142">
        <f>I31*N31</f>
        <v>149.188</v>
      </c>
      <c r="P31" s="120">
        <v>190</v>
      </c>
      <c r="Q31" s="120">
        <v>200</v>
      </c>
      <c r="R31" s="121">
        <v>210</v>
      </c>
      <c r="S31" s="120"/>
      <c r="T31" s="201">
        <v>200</v>
      </c>
      <c r="U31" s="142">
        <f>I31*T31</f>
        <v>114.75999999999999</v>
      </c>
      <c r="V31" s="120">
        <f>N31+T31</f>
        <v>460</v>
      </c>
      <c r="W31" s="142">
        <f>I31*V31</f>
        <v>263.948</v>
      </c>
      <c r="X31" s="120">
        <v>250</v>
      </c>
      <c r="Y31" s="120">
        <v>270</v>
      </c>
      <c r="Z31" s="121">
        <v>280</v>
      </c>
      <c r="AA31" s="145"/>
      <c r="AB31" s="107">
        <v>270</v>
      </c>
      <c r="AC31" s="202">
        <f>I31*AB31</f>
        <v>154.926</v>
      </c>
      <c r="AD31" s="131">
        <f>AB31+V31</f>
        <v>730</v>
      </c>
      <c r="AE31" s="203">
        <f>AD31*I31</f>
        <v>418.87399999999997</v>
      </c>
      <c r="AF31" s="211">
        <v>1</v>
      </c>
      <c r="AG31" s="153"/>
      <c r="AH31" s="153"/>
      <c r="AI31" s="152"/>
      <c r="AJ31" s="151"/>
      <c r="AK31" s="152"/>
      <c r="AL31" s="151"/>
      <c r="AM31" s="151"/>
      <c r="AN31" s="151"/>
      <c r="AO31" s="153"/>
      <c r="AP31" s="151"/>
      <c r="AQ31" s="152"/>
      <c r="AR31" s="151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</row>
    <row r="32" spans="1:73" s="146" customFormat="1" ht="12.75" customHeight="1">
      <c r="A32" s="156">
        <v>1</v>
      </c>
      <c r="B32" s="198">
        <v>110</v>
      </c>
      <c r="C32" s="198" t="s">
        <v>188</v>
      </c>
      <c r="D32" s="100" t="s">
        <v>59</v>
      </c>
      <c r="E32" s="199" t="s">
        <v>189</v>
      </c>
      <c r="F32" s="200" t="s">
        <v>190</v>
      </c>
      <c r="G32" s="199" t="s">
        <v>61</v>
      </c>
      <c r="H32" s="141">
        <v>109.9</v>
      </c>
      <c r="I32" s="104">
        <v>0.5366</v>
      </c>
      <c r="J32" s="121">
        <v>290</v>
      </c>
      <c r="K32" s="120">
        <v>290</v>
      </c>
      <c r="L32" s="121">
        <v>310</v>
      </c>
      <c r="M32" s="120"/>
      <c r="N32" s="201">
        <v>290</v>
      </c>
      <c r="O32" s="142">
        <f t="shared" si="0"/>
        <v>155.61399999999998</v>
      </c>
      <c r="P32" s="120">
        <v>150</v>
      </c>
      <c r="Q32" s="120">
        <v>160</v>
      </c>
      <c r="R32" s="120">
        <v>170</v>
      </c>
      <c r="S32" s="120"/>
      <c r="T32" s="201">
        <v>170</v>
      </c>
      <c r="U32" s="142">
        <f t="shared" si="1"/>
        <v>91.222</v>
      </c>
      <c r="V32" s="120">
        <f t="shared" si="2"/>
        <v>460</v>
      </c>
      <c r="W32" s="142">
        <f t="shared" si="3"/>
        <v>246.83599999999998</v>
      </c>
      <c r="X32" s="121">
        <v>300</v>
      </c>
      <c r="Y32" s="120">
        <v>300</v>
      </c>
      <c r="Z32" s="121">
        <v>310</v>
      </c>
      <c r="AA32" s="145"/>
      <c r="AB32" s="107">
        <v>300</v>
      </c>
      <c r="AC32" s="202">
        <f t="shared" si="4"/>
        <v>160.98</v>
      </c>
      <c r="AD32" s="131">
        <f t="shared" si="5"/>
        <v>760</v>
      </c>
      <c r="AE32" s="203">
        <f t="shared" si="6"/>
        <v>407.816</v>
      </c>
      <c r="AF32" s="211">
        <v>2</v>
      </c>
      <c r="AG32" s="153"/>
      <c r="AH32" s="153"/>
      <c r="AI32" s="152"/>
      <c r="AJ32" s="151"/>
      <c r="AK32" s="152"/>
      <c r="AL32" s="151"/>
      <c r="AM32" s="151"/>
      <c r="AN32" s="151"/>
      <c r="AO32" s="153"/>
      <c r="AP32" s="151"/>
      <c r="AQ32" s="152"/>
      <c r="AR32" s="151"/>
      <c r="AS32" s="152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</row>
    <row r="33" spans="1:73" s="146" customFormat="1" ht="12.75" customHeight="1">
      <c r="A33" s="156">
        <v>1</v>
      </c>
      <c r="B33" s="198">
        <v>125</v>
      </c>
      <c r="C33" s="198" t="s">
        <v>193</v>
      </c>
      <c r="D33" s="100" t="s">
        <v>59</v>
      </c>
      <c r="E33" s="199" t="s">
        <v>71</v>
      </c>
      <c r="F33" s="200" t="s">
        <v>194</v>
      </c>
      <c r="G33" s="199" t="s">
        <v>63</v>
      </c>
      <c r="H33" s="141">
        <v>114.1</v>
      </c>
      <c r="I33" s="104">
        <v>0.5535</v>
      </c>
      <c r="J33" s="121">
        <v>230</v>
      </c>
      <c r="K33" s="120">
        <v>240</v>
      </c>
      <c r="L33" s="121">
        <v>250</v>
      </c>
      <c r="M33" s="120"/>
      <c r="N33" s="201">
        <v>240</v>
      </c>
      <c r="O33" s="142">
        <f t="shared" si="0"/>
        <v>132.84</v>
      </c>
      <c r="P33" s="120">
        <v>145</v>
      </c>
      <c r="Q33" s="120">
        <v>155</v>
      </c>
      <c r="R33" s="120">
        <v>165</v>
      </c>
      <c r="S33" s="120"/>
      <c r="T33" s="201">
        <v>165</v>
      </c>
      <c r="U33" s="142">
        <f t="shared" si="1"/>
        <v>91.3275</v>
      </c>
      <c r="V33" s="120">
        <f t="shared" si="2"/>
        <v>405</v>
      </c>
      <c r="W33" s="142">
        <f t="shared" si="3"/>
        <v>224.1675</v>
      </c>
      <c r="X33" s="120">
        <v>250</v>
      </c>
      <c r="Y33" s="120">
        <v>260</v>
      </c>
      <c r="Z33" s="121">
        <v>270</v>
      </c>
      <c r="AA33" s="145"/>
      <c r="AB33" s="107">
        <v>260</v>
      </c>
      <c r="AC33" s="202">
        <f t="shared" si="4"/>
        <v>143.91</v>
      </c>
      <c r="AD33" s="131">
        <f t="shared" si="5"/>
        <v>665</v>
      </c>
      <c r="AE33" s="203">
        <f t="shared" si="6"/>
        <v>368.0775</v>
      </c>
      <c r="AF33" s="211">
        <v>2</v>
      </c>
      <c r="AG33" s="153"/>
      <c r="AH33" s="153"/>
      <c r="AI33" s="152"/>
      <c r="AJ33" s="151"/>
      <c r="AK33" s="152"/>
      <c r="AL33" s="151"/>
      <c r="AM33" s="151"/>
      <c r="AN33" s="151"/>
      <c r="AO33" s="153"/>
      <c r="AP33" s="151"/>
      <c r="AQ33" s="152"/>
      <c r="AR33" s="151"/>
      <c r="AS33" s="152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</row>
    <row r="34" spans="1:73" s="146" customFormat="1" ht="12.75" customHeight="1">
      <c r="A34" s="156">
        <v>1</v>
      </c>
      <c r="B34" s="198">
        <v>125</v>
      </c>
      <c r="C34" s="198" t="s">
        <v>195</v>
      </c>
      <c r="D34" s="100" t="s">
        <v>196</v>
      </c>
      <c r="E34" s="199" t="s">
        <v>197</v>
      </c>
      <c r="F34" s="200" t="s">
        <v>198</v>
      </c>
      <c r="G34" s="199" t="s">
        <v>61</v>
      </c>
      <c r="H34" s="141">
        <v>120.1</v>
      </c>
      <c r="I34" s="104">
        <v>0.5269</v>
      </c>
      <c r="J34" s="120">
        <v>240</v>
      </c>
      <c r="K34" s="120">
        <v>260</v>
      </c>
      <c r="L34" s="120">
        <v>280</v>
      </c>
      <c r="M34" s="120"/>
      <c r="N34" s="201">
        <f>L34</f>
        <v>280</v>
      </c>
      <c r="O34" s="142">
        <f t="shared" si="0"/>
        <v>147.532</v>
      </c>
      <c r="P34" s="120">
        <v>155</v>
      </c>
      <c r="Q34" s="120">
        <v>162.5</v>
      </c>
      <c r="R34" s="121">
        <v>170</v>
      </c>
      <c r="S34" s="120"/>
      <c r="T34" s="201">
        <f>Q34</f>
        <v>162.5</v>
      </c>
      <c r="U34" s="142">
        <f t="shared" si="1"/>
        <v>85.62125</v>
      </c>
      <c r="V34" s="120">
        <f t="shared" si="2"/>
        <v>442.5</v>
      </c>
      <c r="W34" s="142">
        <f t="shared" si="3"/>
        <v>233.15325</v>
      </c>
      <c r="X34" s="120">
        <v>270</v>
      </c>
      <c r="Y34" s="120">
        <v>300</v>
      </c>
      <c r="Z34" s="120">
        <v>315</v>
      </c>
      <c r="AA34" s="145"/>
      <c r="AB34" s="107">
        <f>Z34</f>
        <v>315</v>
      </c>
      <c r="AC34" s="202">
        <f t="shared" si="4"/>
        <v>165.9735</v>
      </c>
      <c r="AD34" s="131">
        <f t="shared" si="5"/>
        <v>757.5</v>
      </c>
      <c r="AE34" s="203">
        <f t="shared" si="6"/>
        <v>399.12675</v>
      </c>
      <c r="AF34" s="211"/>
      <c r="AG34" s="153"/>
      <c r="AH34" s="153"/>
      <c r="AI34" s="152"/>
      <c r="AJ34" s="151"/>
      <c r="AK34" s="152"/>
      <c r="AL34" s="151"/>
      <c r="AM34" s="151"/>
      <c r="AN34" s="151"/>
      <c r="AO34" s="153"/>
      <c r="AP34" s="151"/>
      <c r="AQ34" s="152"/>
      <c r="AR34" s="151"/>
      <c r="AS34" s="152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</row>
    <row r="35" spans="1:32" s="18" customFormat="1" ht="12.75" customHeight="1" thickBot="1">
      <c r="A35" s="162"/>
      <c r="B35" s="163"/>
      <c r="C35" s="212"/>
      <c r="D35" s="213"/>
      <c r="E35" s="165"/>
      <c r="F35" s="192"/>
      <c r="G35" s="165"/>
      <c r="H35" s="167"/>
      <c r="I35" s="168"/>
      <c r="J35" s="165"/>
      <c r="K35" s="214"/>
      <c r="L35" s="192"/>
      <c r="M35" s="163"/>
      <c r="N35" s="163"/>
      <c r="O35" s="168"/>
      <c r="P35" s="165"/>
      <c r="Q35" s="165"/>
      <c r="R35" s="165"/>
      <c r="S35" s="163"/>
      <c r="T35" s="163"/>
      <c r="U35" s="168"/>
      <c r="V35" s="163"/>
      <c r="W35" s="168"/>
      <c r="X35" s="165"/>
      <c r="Y35" s="192"/>
      <c r="Z35" s="163"/>
      <c r="AA35" s="163"/>
      <c r="AB35" s="163"/>
      <c r="AC35" s="168"/>
      <c r="AD35" s="163"/>
      <c r="AE35" s="168"/>
      <c r="AF35" s="169"/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*</cp:lastModifiedBy>
  <dcterms:created xsi:type="dcterms:W3CDTF">2012-11-17T14:25:15Z</dcterms:created>
  <dcterms:modified xsi:type="dcterms:W3CDTF">2014-04-17T06:29:59Z</dcterms:modified>
  <cp:category/>
  <cp:version/>
  <cp:contentType/>
  <cp:contentStatus/>
</cp:coreProperties>
</file>